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\Documents\FEG\MQASP\"/>
    </mc:Choice>
  </mc:AlternateContent>
  <bookViews>
    <workbookView xWindow="0" yWindow="0" windowWidth="20490" windowHeight="7755"/>
  </bookViews>
  <sheets>
    <sheet name="Plan1" sheetId="6" r:id="rId1"/>
    <sheet name="Planilha1" sheetId="1" r:id="rId2"/>
    <sheet name="1ªregressão" sheetId="3" r:id="rId3"/>
    <sheet name="Planilha1 MODIF" sheetId="4" r:id="rId4"/>
    <sheet name="2ªregressão" sheetId="5" r:id="rId5"/>
  </sheets>
  <definedNames>
    <definedName name="solver_adj" localSheetId="4" hidden="1">'2ªregressão'!$M$3:$M$6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ng" localSheetId="1" hidden="1">1</definedName>
    <definedName name="solver_eng" localSheetId="3" hidden="1">1</definedName>
    <definedName name="solver_est" localSheetId="4" hidden="1">1</definedName>
    <definedName name="solver_itr" localSheetId="4" hidden="1">2147483647</definedName>
    <definedName name="solver_lhs1" localSheetId="4" hidden="1">'2ªregressão'!$M$3:$M$6</definedName>
    <definedName name="solver_lhs2" localSheetId="4" hidden="1">'2ªregressão'!$M$3:$M$6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eg" localSheetId="1" hidden="1">1</definedName>
    <definedName name="solver_neg" localSheetId="3" hidden="1">1</definedName>
    <definedName name="solver_nod" localSheetId="4" hidden="1">2147483647</definedName>
    <definedName name="solver_num" localSheetId="4" hidden="1">2</definedName>
    <definedName name="solver_num" localSheetId="1" hidden="1">0</definedName>
    <definedName name="solver_num" localSheetId="3" hidden="1">0</definedName>
    <definedName name="solver_nwt" localSheetId="4" hidden="1">1</definedName>
    <definedName name="solver_opt" localSheetId="4" hidden="1">'2ªregressão'!$M$7</definedName>
    <definedName name="solver_opt" localSheetId="1" hidden="1">Planilha1!$I$1</definedName>
    <definedName name="solver_opt" localSheetId="3" hidden="1">'Planilha1 MODIF'!#REF!</definedName>
    <definedName name="solver_pre" localSheetId="4" hidden="1">0.000001</definedName>
    <definedName name="solver_rbv" localSheetId="4" hidden="1">2</definedName>
    <definedName name="solver_rel1" localSheetId="4" hidden="1">1</definedName>
    <definedName name="solver_rel2" localSheetId="4" hidden="1">3</definedName>
    <definedName name="solver_rhs1" localSheetId="4" hidden="1">2</definedName>
    <definedName name="solver_rhs2" localSheetId="4" hidden="1">-2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typ" localSheetId="1" hidden="1">1</definedName>
    <definedName name="solver_typ" localSheetId="3" hidden="1">1</definedName>
    <definedName name="solver_val" localSheetId="4" hidden="1">0</definedName>
    <definedName name="solver_val" localSheetId="1" hidden="1">0</definedName>
    <definedName name="solver_val" localSheetId="3" hidden="1">0</definedName>
    <definedName name="solver_ver" localSheetId="4" hidden="1">3</definedName>
    <definedName name="solver_ver" localSheetId="1" hidden="1">3</definedName>
    <definedName name="solver_ver" localSheetId="3" hidden="1">3</definedName>
  </definedNames>
  <calcPr calcId="152511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5" l="1"/>
  <c r="A2" i="1"/>
  <c r="C31" i="4"/>
  <c r="D31" i="4"/>
  <c r="B31" i="4"/>
  <c r="J31" i="4"/>
  <c r="A31" i="4"/>
  <c r="I31" i="4"/>
  <c r="H31" i="4"/>
  <c r="G31" i="4"/>
  <c r="F31" i="4"/>
  <c r="E31" i="4"/>
  <c r="C30" i="4"/>
  <c r="D30" i="4"/>
  <c r="B30" i="4"/>
  <c r="J30" i="4"/>
  <c r="A30" i="4"/>
  <c r="I30" i="4"/>
  <c r="H30" i="4"/>
  <c r="G30" i="4"/>
  <c r="F30" i="4"/>
  <c r="E30" i="4"/>
  <c r="C29" i="4"/>
  <c r="D29" i="4"/>
  <c r="B29" i="4"/>
  <c r="J29" i="4"/>
  <c r="A29" i="4"/>
  <c r="I29" i="4"/>
  <c r="H29" i="4"/>
  <c r="G29" i="4"/>
  <c r="F29" i="4"/>
  <c r="E29" i="4"/>
  <c r="C28" i="4"/>
  <c r="D28" i="4"/>
  <c r="B28" i="4"/>
  <c r="J28" i="4"/>
  <c r="A28" i="4"/>
  <c r="I28" i="4"/>
  <c r="H28" i="4"/>
  <c r="G28" i="4"/>
  <c r="F28" i="4"/>
  <c r="E28" i="4"/>
  <c r="C27" i="4"/>
  <c r="D27" i="4"/>
  <c r="B27" i="4"/>
  <c r="J27" i="4"/>
  <c r="A27" i="4"/>
  <c r="I27" i="4"/>
  <c r="H27" i="4"/>
  <c r="G27" i="4"/>
  <c r="F27" i="4"/>
  <c r="E27" i="4"/>
  <c r="C26" i="4"/>
  <c r="D26" i="4"/>
  <c r="B26" i="4"/>
  <c r="J26" i="4"/>
  <c r="A26" i="4"/>
  <c r="I26" i="4"/>
  <c r="H26" i="4"/>
  <c r="G26" i="4"/>
  <c r="F26" i="4"/>
  <c r="E26" i="4"/>
  <c r="C25" i="4"/>
  <c r="D25" i="4"/>
  <c r="B25" i="4"/>
  <c r="J25" i="4"/>
  <c r="A25" i="4"/>
  <c r="I25" i="4"/>
  <c r="H25" i="4"/>
  <c r="G25" i="4"/>
  <c r="F25" i="4"/>
  <c r="E25" i="4"/>
  <c r="C24" i="4"/>
  <c r="D24" i="4"/>
  <c r="B24" i="4"/>
  <c r="J24" i="4"/>
  <c r="A24" i="4"/>
  <c r="I24" i="4"/>
  <c r="H24" i="4"/>
  <c r="G24" i="4"/>
  <c r="F24" i="4"/>
  <c r="E24" i="4"/>
  <c r="C23" i="4"/>
  <c r="D23" i="4"/>
  <c r="B23" i="4"/>
  <c r="J23" i="4"/>
  <c r="A23" i="4"/>
  <c r="I23" i="4"/>
  <c r="H23" i="4"/>
  <c r="G23" i="4"/>
  <c r="F23" i="4"/>
  <c r="E23" i="4"/>
  <c r="C22" i="4"/>
  <c r="D22" i="4"/>
  <c r="B22" i="4"/>
  <c r="J22" i="4"/>
  <c r="A22" i="4"/>
  <c r="I22" i="4"/>
  <c r="H22" i="4"/>
  <c r="G22" i="4"/>
  <c r="F22" i="4"/>
  <c r="E22" i="4"/>
  <c r="C21" i="4"/>
  <c r="D21" i="4"/>
  <c r="B21" i="4"/>
  <c r="J21" i="4"/>
  <c r="A21" i="4"/>
  <c r="I21" i="4"/>
  <c r="H21" i="4"/>
  <c r="G21" i="4"/>
  <c r="F21" i="4"/>
  <c r="E21" i="4"/>
  <c r="C20" i="4"/>
  <c r="D20" i="4"/>
  <c r="B20" i="4"/>
  <c r="J20" i="4"/>
  <c r="A20" i="4"/>
  <c r="I20" i="4"/>
  <c r="H20" i="4"/>
  <c r="G20" i="4"/>
  <c r="F20" i="4"/>
  <c r="E20" i="4"/>
  <c r="C19" i="4"/>
  <c r="D19" i="4"/>
  <c r="B19" i="4"/>
  <c r="J19" i="4"/>
  <c r="A19" i="4"/>
  <c r="I19" i="4"/>
  <c r="H19" i="4"/>
  <c r="G19" i="4"/>
  <c r="F19" i="4"/>
  <c r="E19" i="4"/>
  <c r="C18" i="4"/>
  <c r="D18" i="4"/>
  <c r="B18" i="4"/>
  <c r="J18" i="4"/>
  <c r="A18" i="4"/>
  <c r="I18" i="4"/>
  <c r="H18" i="4"/>
  <c r="G18" i="4"/>
  <c r="F18" i="4"/>
  <c r="E18" i="4"/>
  <c r="C17" i="4"/>
  <c r="D17" i="4"/>
  <c r="B17" i="4"/>
  <c r="J17" i="4"/>
  <c r="A17" i="4"/>
  <c r="I17" i="4"/>
  <c r="H17" i="4"/>
  <c r="G17" i="4"/>
  <c r="F17" i="4"/>
  <c r="E17" i="4"/>
  <c r="C16" i="4"/>
  <c r="D16" i="4"/>
  <c r="B16" i="4"/>
  <c r="J16" i="4"/>
  <c r="A16" i="4"/>
  <c r="I16" i="4"/>
  <c r="H16" i="4"/>
  <c r="G16" i="4"/>
  <c r="F16" i="4"/>
  <c r="E16" i="4"/>
  <c r="C15" i="4"/>
  <c r="D15" i="4"/>
  <c r="B15" i="4"/>
  <c r="J15" i="4"/>
  <c r="A15" i="4"/>
  <c r="I15" i="4"/>
  <c r="H15" i="4"/>
  <c r="G15" i="4"/>
  <c r="F15" i="4"/>
  <c r="E15" i="4"/>
  <c r="C14" i="4"/>
  <c r="D14" i="4"/>
  <c r="B14" i="4"/>
  <c r="J14" i="4"/>
  <c r="A14" i="4"/>
  <c r="I14" i="4"/>
  <c r="H14" i="4"/>
  <c r="G14" i="4"/>
  <c r="F14" i="4"/>
  <c r="E14" i="4"/>
  <c r="C13" i="4"/>
  <c r="D13" i="4"/>
  <c r="B13" i="4"/>
  <c r="J13" i="4"/>
  <c r="A13" i="4"/>
  <c r="I13" i="4"/>
  <c r="H13" i="4"/>
  <c r="G13" i="4"/>
  <c r="F13" i="4"/>
  <c r="E13" i="4"/>
  <c r="C12" i="4"/>
  <c r="D12" i="4"/>
  <c r="B12" i="4"/>
  <c r="J12" i="4"/>
  <c r="A12" i="4"/>
  <c r="I12" i="4"/>
  <c r="H12" i="4"/>
  <c r="G12" i="4"/>
  <c r="F12" i="4"/>
  <c r="E12" i="4"/>
  <c r="C11" i="4"/>
  <c r="D11" i="4"/>
  <c r="B11" i="4"/>
  <c r="J11" i="4"/>
  <c r="A11" i="4"/>
  <c r="I11" i="4"/>
  <c r="H11" i="4"/>
  <c r="G11" i="4"/>
  <c r="F11" i="4"/>
  <c r="E11" i="4"/>
  <c r="C10" i="4"/>
  <c r="D10" i="4"/>
  <c r="B10" i="4"/>
  <c r="J10" i="4"/>
  <c r="A10" i="4"/>
  <c r="I10" i="4"/>
  <c r="H10" i="4"/>
  <c r="G10" i="4"/>
  <c r="F10" i="4"/>
  <c r="E10" i="4"/>
  <c r="C9" i="4"/>
  <c r="D9" i="4"/>
  <c r="B9" i="4"/>
  <c r="J9" i="4"/>
  <c r="A9" i="4"/>
  <c r="I9" i="4"/>
  <c r="H9" i="4"/>
  <c r="G9" i="4"/>
  <c r="F9" i="4"/>
  <c r="E9" i="4"/>
  <c r="C8" i="4"/>
  <c r="D8" i="4"/>
  <c r="B8" i="4"/>
  <c r="J8" i="4"/>
  <c r="A8" i="4"/>
  <c r="I8" i="4"/>
  <c r="H8" i="4"/>
  <c r="G8" i="4"/>
  <c r="F8" i="4"/>
  <c r="E8" i="4"/>
  <c r="C7" i="4"/>
  <c r="D7" i="4"/>
  <c r="B7" i="4"/>
  <c r="J7" i="4"/>
  <c r="A7" i="4"/>
  <c r="I7" i="4"/>
  <c r="H7" i="4"/>
  <c r="G7" i="4"/>
  <c r="F7" i="4"/>
  <c r="E7" i="4"/>
  <c r="C6" i="4"/>
  <c r="D6" i="4"/>
  <c r="B6" i="4"/>
  <c r="J6" i="4"/>
  <c r="A6" i="4"/>
  <c r="I6" i="4"/>
  <c r="H6" i="4"/>
  <c r="G6" i="4"/>
  <c r="F6" i="4"/>
  <c r="E6" i="4"/>
  <c r="C5" i="4"/>
  <c r="D5" i="4"/>
  <c r="B5" i="4"/>
  <c r="J5" i="4"/>
  <c r="A5" i="4"/>
  <c r="I5" i="4"/>
  <c r="H5" i="4"/>
  <c r="G5" i="4"/>
  <c r="F5" i="4"/>
  <c r="E5" i="4"/>
  <c r="C4" i="4"/>
  <c r="D4" i="4"/>
  <c r="B4" i="4"/>
  <c r="J4" i="4"/>
  <c r="A4" i="4"/>
  <c r="I4" i="4"/>
  <c r="H4" i="4"/>
  <c r="G4" i="4"/>
  <c r="F4" i="4"/>
  <c r="E4" i="4"/>
  <c r="C3" i="4"/>
  <c r="D3" i="4"/>
  <c r="B3" i="4"/>
  <c r="J3" i="4"/>
  <c r="A3" i="4"/>
  <c r="I3" i="4"/>
  <c r="H3" i="4"/>
  <c r="G3" i="4"/>
  <c r="F3" i="4"/>
  <c r="E3" i="4"/>
  <c r="C2" i="4"/>
  <c r="D2" i="4"/>
  <c r="B2" i="4"/>
  <c r="J2" i="4"/>
  <c r="A2" i="4"/>
  <c r="I2" i="4"/>
  <c r="H2" i="4"/>
  <c r="G2" i="4"/>
  <c r="F2" i="4"/>
  <c r="E2" i="4"/>
  <c r="A3" i="1"/>
  <c r="E3" i="1"/>
  <c r="B3" i="1"/>
  <c r="F3" i="1"/>
  <c r="C3" i="1"/>
  <c r="G3" i="1"/>
  <c r="D3" i="1"/>
  <c r="H3" i="1"/>
  <c r="I3" i="1"/>
  <c r="J3" i="1"/>
  <c r="K3" i="1"/>
  <c r="L3" i="1"/>
  <c r="M3" i="1"/>
  <c r="N3" i="1"/>
  <c r="A4" i="1"/>
  <c r="E4" i="1"/>
  <c r="B4" i="1"/>
  <c r="F4" i="1"/>
  <c r="C4" i="1"/>
  <c r="G4" i="1"/>
  <c r="D4" i="1"/>
  <c r="H4" i="1"/>
  <c r="I4" i="1"/>
  <c r="J4" i="1"/>
  <c r="K4" i="1"/>
  <c r="L4" i="1"/>
  <c r="M4" i="1"/>
  <c r="N4" i="1"/>
  <c r="A5" i="1"/>
  <c r="E5" i="1"/>
  <c r="B5" i="1"/>
  <c r="F5" i="1"/>
  <c r="C5" i="1"/>
  <c r="G5" i="1"/>
  <c r="D5" i="1"/>
  <c r="H5" i="1"/>
  <c r="I5" i="1"/>
  <c r="J5" i="1"/>
  <c r="K5" i="1"/>
  <c r="L5" i="1"/>
  <c r="M5" i="1"/>
  <c r="N5" i="1"/>
  <c r="A6" i="1"/>
  <c r="E6" i="1"/>
  <c r="B6" i="1"/>
  <c r="F6" i="1"/>
  <c r="C6" i="1"/>
  <c r="G6" i="1"/>
  <c r="D6" i="1"/>
  <c r="H6" i="1"/>
  <c r="I6" i="1"/>
  <c r="J6" i="1"/>
  <c r="K6" i="1"/>
  <c r="L6" i="1"/>
  <c r="M6" i="1"/>
  <c r="N6" i="1"/>
  <c r="A7" i="1"/>
  <c r="E7" i="1"/>
  <c r="B7" i="1"/>
  <c r="F7" i="1"/>
  <c r="C7" i="1"/>
  <c r="G7" i="1"/>
  <c r="D7" i="1"/>
  <c r="H7" i="1"/>
  <c r="I7" i="1"/>
  <c r="J7" i="1"/>
  <c r="K7" i="1"/>
  <c r="L7" i="1"/>
  <c r="M7" i="1"/>
  <c r="N7" i="1"/>
  <c r="A8" i="1"/>
  <c r="E8" i="1"/>
  <c r="B8" i="1"/>
  <c r="F8" i="1"/>
  <c r="C8" i="1"/>
  <c r="G8" i="1"/>
  <c r="D8" i="1"/>
  <c r="H8" i="1"/>
  <c r="I8" i="1"/>
  <c r="J8" i="1"/>
  <c r="K8" i="1"/>
  <c r="L8" i="1"/>
  <c r="M8" i="1"/>
  <c r="N8" i="1"/>
  <c r="A9" i="1"/>
  <c r="E9" i="1"/>
  <c r="B9" i="1"/>
  <c r="F9" i="1"/>
  <c r="C9" i="1"/>
  <c r="G9" i="1"/>
  <c r="D9" i="1"/>
  <c r="H9" i="1"/>
  <c r="I9" i="1"/>
  <c r="J9" i="1"/>
  <c r="K9" i="1"/>
  <c r="L9" i="1"/>
  <c r="M9" i="1"/>
  <c r="N9" i="1"/>
  <c r="A10" i="1"/>
  <c r="E10" i="1"/>
  <c r="B10" i="1"/>
  <c r="F10" i="1"/>
  <c r="C10" i="1"/>
  <c r="G10" i="1"/>
  <c r="D10" i="1"/>
  <c r="H10" i="1"/>
  <c r="I10" i="1"/>
  <c r="J10" i="1"/>
  <c r="K10" i="1"/>
  <c r="L10" i="1"/>
  <c r="M10" i="1"/>
  <c r="N10" i="1"/>
  <c r="A11" i="1"/>
  <c r="E11" i="1"/>
  <c r="B11" i="1"/>
  <c r="F11" i="1"/>
  <c r="C11" i="1"/>
  <c r="G11" i="1"/>
  <c r="D11" i="1"/>
  <c r="H11" i="1"/>
  <c r="I11" i="1"/>
  <c r="J11" i="1"/>
  <c r="K11" i="1"/>
  <c r="L11" i="1"/>
  <c r="M11" i="1"/>
  <c r="N11" i="1"/>
  <c r="A12" i="1"/>
  <c r="E12" i="1"/>
  <c r="B12" i="1"/>
  <c r="F12" i="1"/>
  <c r="C12" i="1"/>
  <c r="G12" i="1"/>
  <c r="D12" i="1"/>
  <c r="H12" i="1"/>
  <c r="I12" i="1"/>
  <c r="J12" i="1"/>
  <c r="K12" i="1"/>
  <c r="L12" i="1"/>
  <c r="M12" i="1"/>
  <c r="N12" i="1"/>
  <c r="A13" i="1"/>
  <c r="E13" i="1"/>
  <c r="B13" i="1"/>
  <c r="F13" i="1"/>
  <c r="C13" i="1"/>
  <c r="G13" i="1"/>
  <c r="D13" i="1"/>
  <c r="H13" i="1"/>
  <c r="I13" i="1"/>
  <c r="J13" i="1"/>
  <c r="K13" i="1"/>
  <c r="L13" i="1"/>
  <c r="M13" i="1"/>
  <c r="N13" i="1"/>
  <c r="A14" i="1"/>
  <c r="E14" i="1"/>
  <c r="B14" i="1"/>
  <c r="F14" i="1"/>
  <c r="C14" i="1"/>
  <c r="G14" i="1"/>
  <c r="D14" i="1"/>
  <c r="H14" i="1"/>
  <c r="I14" i="1"/>
  <c r="J14" i="1"/>
  <c r="K14" i="1"/>
  <c r="L14" i="1"/>
  <c r="M14" i="1"/>
  <c r="N14" i="1"/>
  <c r="A15" i="1"/>
  <c r="E15" i="1"/>
  <c r="B15" i="1"/>
  <c r="F15" i="1"/>
  <c r="C15" i="1"/>
  <c r="G15" i="1"/>
  <c r="D15" i="1"/>
  <c r="H15" i="1"/>
  <c r="I15" i="1"/>
  <c r="J15" i="1"/>
  <c r="K15" i="1"/>
  <c r="L15" i="1"/>
  <c r="M15" i="1"/>
  <c r="N15" i="1"/>
  <c r="A16" i="1"/>
  <c r="E16" i="1"/>
  <c r="B16" i="1"/>
  <c r="F16" i="1"/>
  <c r="C16" i="1"/>
  <c r="G16" i="1"/>
  <c r="D16" i="1"/>
  <c r="H16" i="1"/>
  <c r="I16" i="1"/>
  <c r="J16" i="1"/>
  <c r="K16" i="1"/>
  <c r="L16" i="1"/>
  <c r="M16" i="1"/>
  <c r="N16" i="1"/>
  <c r="A17" i="1"/>
  <c r="E17" i="1"/>
  <c r="B17" i="1"/>
  <c r="F17" i="1"/>
  <c r="C17" i="1"/>
  <c r="G17" i="1"/>
  <c r="D17" i="1"/>
  <c r="H17" i="1"/>
  <c r="I17" i="1"/>
  <c r="J17" i="1"/>
  <c r="K17" i="1"/>
  <c r="L17" i="1"/>
  <c r="M17" i="1"/>
  <c r="N17" i="1"/>
  <c r="A18" i="1"/>
  <c r="E18" i="1"/>
  <c r="B18" i="1"/>
  <c r="F18" i="1"/>
  <c r="C18" i="1"/>
  <c r="G18" i="1"/>
  <c r="D18" i="1"/>
  <c r="H18" i="1"/>
  <c r="I18" i="1"/>
  <c r="J18" i="1"/>
  <c r="K18" i="1"/>
  <c r="L18" i="1"/>
  <c r="M18" i="1"/>
  <c r="N18" i="1"/>
  <c r="A19" i="1"/>
  <c r="E19" i="1"/>
  <c r="B19" i="1"/>
  <c r="F19" i="1"/>
  <c r="C19" i="1"/>
  <c r="G19" i="1"/>
  <c r="D19" i="1"/>
  <c r="H19" i="1"/>
  <c r="I19" i="1"/>
  <c r="J19" i="1"/>
  <c r="K19" i="1"/>
  <c r="L19" i="1"/>
  <c r="M19" i="1"/>
  <c r="N19" i="1"/>
  <c r="A20" i="1"/>
  <c r="E20" i="1"/>
  <c r="B20" i="1"/>
  <c r="F20" i="1"/>
  <c r="C20" i="1"/>
  <c r="G20" i="1"/>
  <c r="D20" i="1"/>
  <c r="H20" i="1"/>
  <c r="I20" i="1"/>
  <c r="J20" i="1"/>
  <c r="K20" i="1"/>
  <c r="L20" i="1"/>
  <c r="M20" i="1"/>
  <c r="N20" i="1"/>
  <c r="A21" i="1"/>
  <c r="E21" i="1"/>
  <c r="B21" i="1"/>
  <c r="F21" i="1"/>
  <c r="C21" i="1"/>
  <c r="G21" i="1"/>
  <c r="D21" i="1"/>
  <c r="H21" i="1"/>
  <c r="I21" i="1"/>
  <c r="J21" i="1"/>
  <c r="K21" i="1"/>
  <c r="L21" i="1"/>
  <c r="M21" i="1"/>
  <c r="N21" i="1"/>
  <c r="A22" i="1"/>
  <c r="E22" i="1"/>
  <c r="B22" i="1"/>
  <c r="F22" i="1"/>
  <c r="C22" i="1"/>
  <c r="G22" i="1"/>
  <c r="D22" i="1"/>
  <c r="H22" i="1"/>
  <c r="I22" i="1"/>
  <c r="J22" i="1"/>
  <c r="K22" i="1"/>
  <c r="L22" i="1"/>
  <c r="M22" i="1"/>
  <c r="N22" i="1"/>
  <c r="A23" i="1"/>
  <c r="E23" i="1"/>
  <c r="B23" i="1"/>
  <c r="F23" i="1"/>
  <c r="C23" i="1"/>
  <c r="G23" i="1"/>
  <c r="D23" i="1"/>
  <c r="H23" i="1"/>
  <c r="I23" i="1"/>
  <c r="J23" i="1"/>
  <c r="K23" i="1"/>
  <c r="L23" i="1"/>
  <c r="M23" i="1"/>
  <c r="N23" i="1"/>
  <c r="A24" i="1"/>
  <c r="E24" i="1"/>
  <c r="B24" i="1"/>
  <c r="F24" i="1"/>
  <c r="C24" i="1"/>
  <c r="G24" i="1"/>
  <c r="D24" i="1"/>
  <c r="H24" i="1"/>
  <c r="I24" i="1"/>
  <c r="J24" i="1"/>
  <c r="K24" i="1"/>
  <c r="L24" i="1"/>
  <c r="M24" i="1"/>
  <c r="N24" i="1"/>
  <c r="A25" i="1"/>
  <c r="E25" i="1"/>
  <c r="B25" i="1"/>
  <c r="F25" i="1"/>
  <c r="C25" i="1"/>
  <c r="G25" i="1"/>
  <c r="D25" i="1"/>
  <c r="H25" i="1"/>
  <c r="I25" i="1"/>
  <c r="J25" i="1"/>
  <c r="K25" i="1"/>
  <c r="L25" i="1"/>
  <c r="M25" i="1"/>
  <c r="N25" i="1"/>
  <c r="A26" i="1"/>
  <c r="E26" i="1"/>
  <c r="B26" i="1"/>
  <c r="F26" i="1"/>
  <c r="C26" i="1"/>
  <c r="G26" i="1"/>
  <c r="D26" i="1"/>
  <c r="H26" i="1"/>
  <c r="I26" i="1"/>
  <c r="J26" i="1"/>
  <c r="K26" i="1"/>
  <c r="L26" i="1"/>
  <c r="M26" i="1"/>
  <c r="N26" i="1"/>
  <c r="A27" i="1"/>
  <c r="E27" i="1"/>
  <c r="B27" i="1"/>
  <c r="F27" i="1"/>
  <c r="C27" i="1"/>
  <c r="G27" i="1"/>
  <c r="D27" i="1"/>
  <c r="H27" i="1"/>
  <c r="I27" i="1"/>
  <c r="J27" i="1"/>
  <c r="K27" i="1"/>
  <c r="L27" i="1"/>
  <c r="M27" i="1"/>
  <c r="N27" i="1"/>
  <c r="A28" i="1"/>
  <c r="E28" i="1"/>
  <c r="B28" i="1"/>
  <c r="F28" i="1"/>
  <c r="C28" i="1"/>
  <c r="G28" i="1"/>
  <c r="D28" i="1"/>
  <c r="H28" i="1"/>
  <c r="I28" i="1"/>
  <c r="J28" i="1"/>
  <c r="K28" i="1"/>
  <c r="L28" i="1"/>
  <c r="M28" i="1"/>
  <c r="N28" i="1"/>
  <c r="A29" i="1"/>
  <c r="E29" i="1"/>
  <c r="B29" i="1"/>
  <c r="F29" i="1"/>
  <c r="C29" i="1"/>
  <c r="G29" i="1"/>
  <c r="D29" i="1"/>
  <c r="H29" i="1"/>
  <c r="I29" i="1"/>
  <c r="J29" i="1"/>
  <c r="K29" i="1"/>
  <c r="L29" i="1"/>
  <c r="M29" i="1"/>
  <c r="N29" i="1"/>
  <c r="A30" i="1"/>
  <c r="E30" i="1"/>
  <c r="B30" i="1"/>
  <c r="F30" i="1"/>
  <c r="C30" i="1"/>
  <c r="G30" i="1"/>
  <c r="D30" i="1"/>
  <c r="H30" i="1"/>
  <c r="I30" i="1"/>
  <c r="J30" i="1"/>
  <c r="K30" i="1"/>
  <c r="L30" i="1"/>
  <c r="M30" i="1"/>
  <c r="N30" i="1"/>
  <c r="A31" i="1"/>
  <c r="E31" i="1"/>
  <c r="B31" i="1"/>
  <c r="F31" i="1"/>
  <c r="C31" i="1"/>
  <c r="G31" i="1"/>
  <c r="D31" i="1"/>
  <c r="H31" i="1"/>
  <c r="I31" i="1"/>
  <c r="J31" i="1"/>
  <c r="K31" i="1"/>
  <c r="L31" i="1"/>
  <c r="M31" i="1"/>
  <c r="N31" i="1"/>
  <c r="C2" i="1"/>
  <c r="D2" i="1"/>
  <c r="N2" i="1"/>
  <c r="B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<sst xmlns="http://schemas.openxmlformats.org/spreadsheetml/2006/main" count="120" uniqueCount="65">
  <si>
    <t>A</t>
  </si>
  <si>
    <t>B</t>
  </si>
  <si>
    <t>C</t>
  </si>
  <si>
    <t>D</t>
  </si>
  <si>
    <t>y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</si>
  <si>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</si>
  <si>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</si>
  <si>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</si>
  <si>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</si>
  <si>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</si>
  <si>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</si>
  <si>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</si>
  <si>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</si>
  <si>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</si>
  <si>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</si>
  <si>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</si>
  <si>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</si>
  <si>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</si>
  <si>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</si>
  <si>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</si>
  <si>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</si>
  <si>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</si>
  <si>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</si>
  <si>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</si>
  <si>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</si>
  <si>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</si>
  <si>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</si>
  <si>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</si>
  <si>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</si>
  <si>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A²</t>
  </si>
  <si>
    <t>B²</t>
  </si>
  <si>
    <t>C²</t>
  </si>
  <si>
    <t>D²</t>
  </si>
  <si>
    <t>A*B</t>
  </si>
  <si>
    <t>A*C</t>
  </si>
  <si>
    <t>A*D</t>
  </si>
  <si>
    <t>B*C</t>
  </si>
  <si>
    <t>B*D</t>
  </si>
  <si>
    <t>C*D</t>
  </si>
  <si>
    <t>Variável A</t>
  </si>
  <si>
    <t>Variável B</t>
  </si>
  <si>
    <t>Variável C</t>
  </si>
  <si>
    <t>Variável D</t>
  </si>
  <si>
    <t>Variável B²</t>
  </si>
  <si>
    <t>Variável A²</t>
  </si>
  <si>
    <t>Variável C²</t>
  </si>
  <si>
    <t>Variável D²</t>
  </si>
  <si>
    <t>Variável AB</t>
  </si>
  <si>
    <t>Variável AC</t>
  </si>
  <si>
    <t>Variável AD</t>
  </si>
  <si>
    <t>Variável BC</t>
  </si>
  <si>
    <t>Variável BD</t>
  </si>
  <si>
    <t>Variável CD</t>
  </si>
  <si>
    <t>P-value &lt;0,05</t>
  </si>
  <si>
    <t>Otimização Solver</t>
  </si>
  <si>
    <t>X1</t>
  </si>
  <si>
    <t>X2</t>
  </si>
  <si>
    <t>X3</t>
  </si>
  <si>
    <t>X4</t>
  </si>
  <si>
    <t>Y</t>
  </si>
  <si>
    <t>Variáveis grifadas devem ser retiradas e deve ser feita uma nova regressão</t>
  </si>
  <si>
    <t>Aluna: Beatriz Naomi Aihara</t>
  </si>
  <si>
    <t>R.A.: 161320244</t>
  </si>
  <si>
    <t>Atividade da aula 27/05/2019</t>
  </si>
  <si>
    <t>Artigo: Degradation of trichloroethylene by sonophotolytic-activated
persulfate processes: Optimization using response surface
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</si>
</sst>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Font="1"/>
    <xf numFmtId="0" fontId="0" fillId="2" borderId="0" xfId="0" applyFill="1" applyBorder="1" applyAlignment="1"/>
    <xf numFmtId="0" fontId="0" fillId="2" borderId="1" xfId="0" applyFill="1" applyBorder="1" applyAlignment="1"/>
    <xf numFmtId="0" fontId="0" fillId="0" borderId="3" xfId="0" applyBorder="1"/>
    <xf numFmtId="164" fontId="0" fillId="0" borderId="3" xfId="0" applyNumberFormat="1" applyBorder="1"/>
    <xf numFmtId="0" fontId="0" fillId="3" borderId="3" xfId="0" applyFill="1" applyBorder="1"/>
    <xf numFmtId="0" fontId="0" fillId="0" borderId="3" xfId="0" applyBorder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55033</xdr:colOff>
      <xdr:row>1</xdr:row>
      <xdr:rowOff>74085</xdr:rowOff>
    </xdr:from>
    <xdr:to>
      <xdr:col>24</xdr:col>
      <xdr:colOff>6728</xdr:colOff>
      <xdr:row>14</xdr:row>
      <xdr:rowOff>45204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C83971B-57DB-41EE-A9AC-36FDD7E6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6366" y="264585"/>
          <a:ext cx="5476195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55033</xdr:colOff>
      <xdr:row>1</xdr:row>
      <xdr:rowOff>74085</xdr:rowOff>
    </xdr:from>
    <xdr:to>
      <xdr:col>20</xdr:col>
      <xdr:colOff>6728</xdr:colOff>
      <xdr:row>14</xdr:row>
      <xdr:rowOff>45204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C83971B-57DB-41EE-A9AC-36FDD7E6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9033" y="264585"/>
          <a:ext cx="5438095" cy="2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showGridLines="0" showRowColHeaders="0" tabSelected="1" workbookViewId="0">
      <selection activeCell="A3" sqref="A3"/>
    </sheetView>
  </sheetViews>
  <sheetFormatPr defaultRowHeight="15" x14ac:dyDescent="0.25"/>
  <sheetData>
    <row r="2" spans="1:1" ht="15.75" x14ac:dyDescent="0.25">
      <c r="A2" s="13" t="s">
        <v>63</v>
      </c>
    </row>
    <row r="3" spans="1:1" ht="15.75" x14ac:dyDescent="0.25">
      <c r="A3" s="13" t="s">
        <v>64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90" zoomScaleNormal="90" workbookViewId="0">
      <selection activeCell="O2" sqref="O2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34</v>
      </c>
      <c r="K1" s="6" t="s">
        <v>35</v>
      </c>
      <c r="L1" s="6" t="s">
        <v>36</v>
      </c>
      <c r="M1" s="6" t="s">
        <v>37</v>
      </c>
      <c r="N1" s="6" t="s">
        <v>38</v>
      </c>
      <c r="O1" s="1" t="s">
        <v>4</v>
      </c>
    </row>
    <row r="2" spans="1:15" x14ac:dyDescent="0.25">
      <c r="A2">
        <f>(A34-7)/2</f>
        <v>-1</v>
      </c>
      <c r="B2">
        <f>(B34-45)/15</f>
        <v>1</v>
      </c>
      <c r="C2">
        <f>(C34-90)/(30)</f>
        <v>-1.6666666666666667</v>
      </c>
      <c r="D2">
        <f>(D34-60)/(20)</f>
        <v>0</v>
      </c>
      <c r="E2">
        <f>A2*A2</f>
        <v>1</v>
      </c>
      <c r="F2">
        <f>B2*B2</f>
        <v>1</v>
      </c>
      <c r="G2">
        <f>C2*C2</f>
        <v>2.7777777777777781</v>
      </c>
      <c r="H2">
        <f>D2*D2</f>
        <v>0</v>
      </c>
      <c r="I2">
        <f>A2*B2</f>
        <v>-1</v>
      </c>
      <c r="J2">
        <f>A2*C2</f>
        <v>1.6666666666666667</v>
      </c>
      <c r="K2">
        <f>A2*D2</f>
        <v>0</v>
      </c>
      <c r="L2">
        <f>B2*C2</f>
        <v>-1.6666666666666667</v>
      </c>
      <c r="M2" s="1">
        <f>B2*D2</f>
        <v>0</v>
      </c>
      <c r="N2">
        <f>C2*D2</f>
        <v>0</v>
      </c>
      <c r="O2" s="1">
        <v>0.93700000000000006</v>
      </c>
    </row>
    <row r="3" spans="1:15" x14ac:dyDescent="0.25">
      <c r="A3">
        <f t="shared" ref="A3:A31" si="0">(A35-7)/2</f>
        <v>0</v>
      </c>
      <c r="B3">
        <f t="shared" ref="B3:B31" si="1">(B35-45)/15</f>
        <v>0</v>
      </c>
      <c r="C3">
        <f t="shared" ref="C3:C31" si="2">(C35-90)/(30)</f>
        <v>-1</v>
      </c>
      <c r="D3">
        <f t="shared" ref="D3:D31" si="3">(D35-60)/(20)</f>
        <v>1.5</v>
      </c>
      <c r="E3">
        <f t="shared" ref="E3:E31" si="4">A3*A3</f>
        <v>0</v>
      </c>
      <c r="F3">
        <f t="shared" ref="F3:F31" si="5">B3*B3</f>
        <v>0</v>
      </c>
      <c r="G3">
        <f t="shared" ref="G3:G31" si="6">C3*C3</f>
        <v>1</v>
      </c>
      <c r="H3">
        <f t="shared" ref="H3:H31" si="7">D3*D3</f>
        <v>2.25</v>
      </c>
      <c r="I3">
        <f t="shared" ref="I3:I31" si="8">A3*B3</f>
        <v>0</v>
      </c>
      <c r="J3">
        <f t="shared" ref="J3:J31" si="9">A3*C3</f>
        <v>0</v>
      </c>
      <c r="K3">
        <f t="shared" ref="K3:K31" si="10">A3*D3</f>
        <v>0</v>
      </c>
      <c r="L3">
        <f t="shared" ref="L3:L31" si="11">B3*C3</f>
        <v>0</v>
      </c>
      <c r="M3" s="1">
        <f t="shared" ref="M3:M31" si="12">B3*D3</f>
        <v>0</v>
      </c>
      <c r="N3">
        <f t="shared" ref="N3:N31" si="13">C3*D3</f>
        <v>-1.5</v>
      </c>
      <c r="O3" s="1">
        <v>0.95399999999999996</v>
      </c>
    </row>
    <row r="4" spans="1:15" x14ac:dyDescent="0.25">
      <c r="A4">
        <f t="shared" si="0"/>
        <v>1</v>
      </c>
      <c r="B4">
        <f t="shared" si="1"/>
        <v>-1</v>
      </c>
      <c r="C4">
        <f t="shared" si="2"/>
        <v>-1.6666666666666667</v>
      </c>
      <c r="D4">
        <f t="shared" si="3"/>
        <v>0</v>
      </c>
      <c r="E4">
        <f t="shared" si="4"/>
        <v>1</v>
      </c>
      <c r="F4">
        <f t="shared" si="5"/>
        <v>1</v>
      </c>
      <c r="G4">
        <f t="shared" si="6"/>
        <v>2.7777777777777781</v>
      </c>
      <c r="H4">
        <f t="shared" si="7"/>
        <v>0</v>
      </c>
      <c r="I4">
        <f t="shared" si="8"/>
        <v>-1</v>
      </c>
      <c r="J4">
        <f t="shared" si="9"/>
        <v>-1.6666666666666667</v>
      </c>
      <c r="K4">
        <f t="shared" si="10"/>
        <v>0</v>
      </c>
      <c r="L4">
        <f t="shared" si="11"/>
        <v>1.6666666666666667</v>
      </c>
      <c r="M4" s="1">
        <f t="shared" si="12"/>
        <v>0</v>
      </c>
      <c r="N4">
        <f t="shared" si="13"/>
        <v>0</v>
      </c>
      <c r="O4" s="1">
        <v>0.84199999999999997</v>
      </c>
    </row>
    <row r="5" spans="1:15" x14ac:dyDescent="0.25">
      <c r="A5">
        <f t="shared" si="0"/>
        <v>1</v>
      </c>
      <c r="B5">
        <f t="shared" si="1"/>
        <v>1</v>
      </c>
      <c r="C5">
        <f t="shared" si="2"/>
        <v>-0.33333333333333331</v>
      </c>
      <c r="D5">
        <f t="shared" si="3"/>
        <v>3</v>
      </c>
      <c r="E5">
        <f t="shared" si="4"/>
        <v>1</v>
      </c>
      <c r="F5">
        <f t="shared" si="5"/>
        <v>1</v>
      </c>
      <c r="G5">
        <f t="shared" si="6"/>
        <v>0.1111111111111111</v>
      </c>
      <c r="H5">
        <f t="shared" si="7"/>
        <v>9</v>
      </c>
      <c r="I5">
        <f t="shared" si="8"/>
        <v>1</v>
      </c>
      <c r="J5">
        <f t="shared" si="9"/>
        <v>-0.33333333333333331</v>
      </c>
      <c r="K5">
        <f t="shared" si="10"/>
        <v>3</v>
      </c>
      <c r="L5">
        <f t="shared" si="11"/>
        <v>-0.33333333333333331</v>
      </c>
      <c r="M5" s="1">
        <f t="shared" si="12"/>
        <v>3</v>
      </c>
      <c r="N5">
        <f t="shared" si="13"/>
        <v>-1</v>
      </c>
      <c r="O5" s="1">
        <v>0.93200000000000005</v>
      </c>
    </row>
    <row r="6" spans="1:15" x14ac:dyDescent="0.25">
      <c r="A6">
        <f t="shared" si="0"/>
        <v>1</v>
      </c>
      <c r="B6">
        <f t="shared" si="1"/>
        <v>1</v>
      </c>
      <c r="C6">
        <f t="shared" si="2"/>
        <v>-0.33333333333333331</v>
      </c>
      <c r="D6">
        <f t="shared" si="3"/>
        <v>0</v>
      </c>
      <c r="E6">
        <f t="shared" si="4"/>
        <v>1</v>
      </c>
      <c r="F6">
        <f t="shared" si="5"/>
        <v>1</v>
      </c>
      <c r="G6">
        <f t="shared" si="6"/>
        <v>0.1111111111111111</v>
      </c>
      <c r="H6">
        <f t="shared" si="7"/>
        <v>0</v>
      </c>
      <c r="I6">
        <f t="shared" si="8"/>
        <v>1</v>
      </c>
      <c r="J6">
        <f t="shared" si="9"/>
        <v>-0.33333333333333331</v>
      </c>
      <c r="K6">
        <f t="shared" si="10"/>
        <v>0</v>
      </c>
      <c r="L6">
        <f t="shared" si="11"/>
        <v>-0.33333333333333331</v>
      </c>
      <c r="M6" s="1">
        <f t="shared" si="12"/>
        <v>0</v>
      </c>
      <c r="N6">
        <f t="shared" si="13"/>
        <v>0</v>
      </c>
      <c r="O6" s="1">
        <v>0.93899999999999995</v>
      </c>
    </row>
    <row r="7" spans="1:15" x14ac:dyDescent="0.25">
      <c r="A7">
        <f t="shared" si="0"/>
        <v>0</v>
      </c>
      <c r="B7">
        <f t="shared" si="1"/>
        <v>-2</v>
      </c>
      <c r="C7">
        <f t="shared" si="2"/>
        <v>-1</v>
      </c>
      <c r="D7">
        <f t="shared" si="3"/>
        <v>1.5</v>
      </c>
      <c r="E7">
        <f t="shared" si="4"/>
        <v>0</v>
      </c>
      <c r="F7">
        <f t="shared" si="5"/>
        <v>4</v>
      </c>
      <c r="G7">
        <f t="shared" si="6"/>
        <v>1</v>
      </c>
      <c r="H7">
        <f t="shared" si="7"/>
        <v>2.25</v>
      </c>
      <c r="I7">
        <f t="shared" si="8"/>
        <v>0</v>
      </c>
      <c r="J7">
        <f t="shared" si="9"/>
        <v>0</v>
      </c>
      <c r="K7">
        <f t="shared" si="10"/>
        <v>0</v>
      </c>
      <c r="L7">
        <f t="shared" si="11"/>
        <v>2</v>
      </c>
      <c r="M7" s="1">
        <f t="shared" si="12"/>
        <v>-3</v>
      </c>
      <c r="N7">
        <f t="shared" si="13"/>
        <v>-1.5</v>
      </c>
      <c r="O7" s="1">
        <v>0.83199999999999996</v>
      </c>
    </row>
    <row r="8" spans="1:15" x14ac:dyDescent="0.25">
      <c r="A8">
        <f t="shared" si="0"/>
        <v>1</v>
      </c>
      <c r="B8">
        <f t="shared" si="1"/>
        <v>1</v>
      </c>
      <c r="C8">
        <f t="shared" si="2"/>
        <v>-1.6666666666666667</v>
      </c>
      <c r="D8">
        <f t="shared" si="3"/>
        <v>0</v>
      </c>
      <c r="E8">
        <f t="shared" si="4"/>
        <v>1</v>
      </c>
      <c r="F8">
        <f t="shared" si="5"/>
        <v>1</v>
      </c>
      <c r="G8">
        <f t="shared" si="6"/>
        <v>2.7777777777777781</v>
      </c>
      <c r="H8">
        <f t="shared" si="7"/>
        <v>0</v>
      </c>
      <c r="I8">
        <f t="shared" si="8"/>
        <v>1</v>
      </c>
      <c r="J8">
        <f t="shared" si="9"/>
        <v>-1.6666666666666667</v>
      </c>
      <c r="K8">
        <f t="shared" si="10"/>
        <v>0</v>
      </c>
      <c r="L8">
        <f t="shared" si="11"/>
        <v>-1.6666666666666667</v>
      </c>
      <c r="M8" s="1">
        <f t="shared" si="12"/>
        <v>0</v>
      </c>
      <c r="N8">
        <f t="shared" si="13"/>
        <v>0</v>
      </c>
      <c r="O8" s="1">
        <v>0.91800000000000004</v>
      </c>
    </row>
    <row r="9" spans="1:15" x14ac:dyDescent="0.25">
      <c r="A9">
        <f t="shared" si="0"/>
        <v>-1</v>
      </c>
      <c r="B9">
        <f t="shared" si="1"/>
        <v>-1</v>
      </c>
      <c r="C9">
        <f t="shared" si="2"/>
        <v>-1.6666666666666667</v>
      </c>
      <c r="D9">
        <f t="shared" si="3"/>
        <v>0</v>
      </c>
      <c r="E9">
        <f t="shared" si="4"/>
        <v>1</v>
      </c>
      <c r="F9">
        <f t="shared" si="5"/>
        <v>1</v>
      </c>
      <c r="G9">
        <f t="shared" si="6"/>
        <v>2.7777777777777781</v>
      </c>
      <c r="H9">
        <f t="shared" si="7"/>
        <v>0</v>
      </c>
      <c r="I9">
        <f t="shared" si="8"/>
        <v>1</v>
      </c>
      <c r="J9">
        <f t="shared" si="9"/>
        <v>1.6666666666666667</v>
      </c>
      <c r="K9">
        <f t="shared" si="10"/>
        <v>0</v>
      </c>
      <c r="L9">
        <f t="shared" si="11"/>
        <v>1.6666666666666667</v>
      </c>
      <c r="M9" s="1">
        <f t="shared" si="12"/>
        <v>0</v>
      </c>
      <c r="N9">
        <f t="shared" si="13"/>
        <v>0</v>
      </c>
      <c r="O9" s="1">
        <v>0.84699999999999998</v>
      </c>
    </row>
    <row r="10" spans="1:15" x14ac:dyDescent="0.25">
      <c r="A10">
        <f t="shared" si="0"/>
        <v>2</v>
      </c>
      <c r="B10">
        <f t="shared" si="1"/>
        <v>0</v>
      </c>
      <c r="C10">
        <f t="shared" si="2"/>
        <v>-1</v>
      </c>
      <c r="D10">
        <f t="shared" si="3"/>
        <v>1.5</v>
      </c>
      <c r="E10">
        <f t="shared" si="4"/>
        <v>4</v>
      </c>
      <c r="F10">
        <f t="shared" si="5"/>
        <v>0</v>
      </c>
      <c r="G10">
        <f t="shared" si="6"/>
        <v>1</v>
      </c>
      <c r="H10">
        <f t="shared" si="7"/>
        <v>2.25</v>
      </c>
      <c r="I10">
        <f t="shared" si="8"/>
        <v>0</v>
      </c>
      <c r="J10">
        <f t="shared" si="9"/>
        <v>-2</v>
      </c>
      <c r="K10">
        <f t="shared" si="10"/>
        <v>3</v>
      </c>
      <c r="L10">
        <f t="shared" si="11"/>
        <v>0</v>
      </c>
      <c r="M10" s="1">
        <f t="shared" si="12"/>
        <v>0</v>
      </c>
      <c r="N10">
        <f t="shared" si="13"/>
        <v>-1.5</v>
      </c>
      <c r="O10" s="1">
        <v>0.89200000000000002</v>
      </c>
    </row>
    <row r="11" spans="1:15" x14ac:dyDescent="0.25">
      <c r="A11">
        <f t="shared" si="0"/>
        <v>0</v>
      </c>
      <c r="B11">
        <f t="shared" si="1"/>
        <v>2</v>
      </c>
      <c r="C11">
        <f t="shared" si="2"/>
        <v>-1</v>
      </c>
      <c r="D11">
        <f t="shared" si="3"/>
        <v>1.5</v>
      </c>
      <c r="E11">
        <f t="shared" si="4"/>
        <v>0</v>
      </c>
      <c r="F11">
        <f t="shared" si="5"/>
        <v>4</v>
      </c>
      <c r="G11">
        <f t="shared" si="6"/>
        <v>1</v>
      </c>
      <c r="H11">
        <f t="shared" si="7"/>
        <v>2.25</v>
      </c>
      <c r="I11">
        <f t="shared" si="8"/>
        <v>0</v>
      </c>
      <c r="J11">
        <f t="shared" si="9"/>
        <v>0</v>
      </c>
      <c r="K11">
        <f t="shared" si="10"/>
        <v>0</v>
      </c>
      <c r="L11">
        <f t="shared" si="11"/>
        <v>-2</v>
      </c>
      <c r="M11" s="1">
        <f t="shared" si="12"/>
        <v>3</v>
      </c>
      <c r="N11">
        <f t="shared" si="13"/>
        <v>-1.5</v>
      </c>
      <c r="O11" s="1">
        <v>0.97799999999999998</v>
      </c>
    </row>
    <row r="12" spans="1:15" x14ac:dyDescent="0.25">
      <c r="A12">
        <f t="shared" si="0"/>
        <v>1</v>
      </c>
      <c r="B12">
        <f t="shared" si="1"/>
        <v>-1</v>
      </c>
      <c r="C12">
        <f t="shared" si="2"/>
        <v>-0.33333333333333331</v>
      </c>
      <c r="D12">
        <f t="shared" si="3"/>
        <v>3</v>
      </c>
      <c r="E12">
        <f t="shared" si="4"/>
        <v>1</v>
      </c>
      <c r="F12">
        <f t="shared" si="5"/>
        <v>1</v>
      </c>
      <c r="G12">
        <f t="shared" si="6"/>
        <v>0.1111111111111111</v>
      </c>
      <c r="H12">
        <f t="shared" si="7"/>
        <v>9</v>
      </c>
      <c r="I12">
        <f t="shared" si="8"/>
        <v>-1</v>
      </c>
      <c r="J12">
        <f t="shared" si="9"/>
        <v>-0.33333333333333331</v>
      </c>
      <c r="K12">
        <f t="shared" si="10"/>
        <v>3</v>
      </c>
      <c r="L12">
        <f t="shared" si="11"/>
        <v>0.33333333333333331</v>
      </c>
      <c r="M12" s="1">
        <f t="shared" si="12"/>
        <v>-3</v>
      </c>
      <c r="N12">
        <f t="shared" si="13"/>
        <v>-1</v>
      </c>
      <c r="O12" s="1">
        <v>0.88800000000000001</v>
      </c>
    </row>
    <row r="13" spans="1:15" x14ac:dyDescent="0.25">
      <c r="A13">
        <f t="shared" si="0"/>
        <v>1</v>
      </c>
      <c r="B13">
        <f t="shared" si="1"/>
        <v>1</v>
      </c>
      <c r="C13">
        <f t="shared" si="2"/>
        <v>-1.6666666666666667</v>
      </c>
      <c r="D13">
        <f t="shared" si="3"/>
        <v>3</v>
      </c>
      <c r="E13">
        <f t="shared" si="4"/>
        <v>1</v>
      </c>
      <c r="F13">
        <f t="shared" si="5"/>
        <v>1</v>
      </c>
      <c r="G13">
        <f t="shared" si="6"/>
        <v>2.7777777777777781</v>
      </c>
      <c r="H13">
        <f t="shared" si="7"/>
        <v>9</v>
      </c>
      <c r="I13">
        <f t="shared" si="8"/>
        <v>1</v>
      </c>
      <c r="J13">
        <f t="shared" si="9"/>
        <v>-1.6666666666666667</v>
      </c>
      <c r="K13">
        <f t="shared" si="10"/>
        <v>3</v>
      </c>
      <c r="L13">
        <f t="shared" si="11"/>
        <v>-1.6666666666666667</v>
      </c>
      <c r="M13" s="1">
        <f t="shared" si="12"/>
        <v>3</v>
      </c>
      <c r="N13">
        <f t="shared" si="13"/>
        <v>-5</v>
      </c>
      <c r="O13" s="1">
        <v>0.90200000000000002</v>
      </c>
    </row>
    <row r="14" spans="1:15" x14ac:dyDescent="0.25">
      <c r="A14">
        <f t="shared" si="0"/>
        <v>-1</v>
      </c>
      <c r="B14">
        <f t="shared" si="1"/>
        <v>-1</v>
      </c>
      <c r="C14">
        <f t="shared" si="2"/>
        <v>-0.33333333333333331</v>
      </c>
      <c r="D14">
        <f t="shared" si="3"/>
        <v>3</v>
      </c>
      <c r="E14">
        <f t="shared" si="4"/>
        <v>1</v>
      </c>
      <c r="F14">
        <f t="shared" si="5"/>
        <v>1</v>
      </c>
      <c r="G14">
        <f t="shared" si="6"/>
        <v>0.1111111111111111</v>
      </c>
      <c r="H14">
        <f t="shared" si="7"/>
        <v>9</v>
      </c>
      <c r="I14">
        <f t="shared" si="8"/>
        <v>1</v>
      </c>
      <c r="J14">
        <f t="shared" si="9"/>
        <v>0.33333333333333331</v>
      </c>
      <c r="K14">
        <f t="shared" si="10"/>
        <v>-3</v>
      </c>
      <c r="L14">
        <f t="shared" si="11"/>
        <v>0.33333333333333331</v>
      </c>
      <c r="M14" s="1">
        <f t="shared" si="12"/>
        <v>-3</v>
      </c>
      <c r="N14">
        <f t="shared" si="13"/>
        <v>-1</v>
      </c>
      <c r="O14" s="1">
        <v>0.93200000000000005</v>
      </c>
    </row>
    <row r="15" spans="1:15" x14ac:dyDescent="0.25">
      <c r="A15">
        <f t="shared" si="0"/>
        <v>0</v>
      </c>
      <c r="B15">
        <f t="shared" si="1"/>
        <v>0</v>
      </c>
      <c r="C15">
        <f t="shared" si="2"/>
        <v>-1</v>
      </c>
      <c r="D15">
        <f t="shared" si="3"/>
        <v>-1.5</v>
      </c>
      <c r="E15">
        <f t="shared" si="4"/>
        <v>0</v>
      </c>
      <c r="F15">
        <f t="shared" si="5"/>
        <v>0</v>
      </c>
      <c r="G15">
        <f t="shared" si="6"/>
        <v>1</v>
      </c>
      <c r="H15">
        <f t="shared" si="7"/>
        <v>2.25</v>
      </c>
      <c r="I15">
        <f t="shared" si="8"/>
        <v>0</v>
      </c>
      <c r="J15">
        <f t="shared" si="9"/>
        <v>0</v>
      </c>
      <c r="K15">
        <f t="shared" si="10"/>
        <v>0</v>
      </c>
      <c r="L15">
        <f t="shared" si="11"/>
        <v>0</v>
      </c>
      <c r="M15" s="1">
        <f t="shared" si="12"/>
        <v>0</v>
      </c>
      <c r="N15">
        <f t="shared" si="13"/>
        <v>1.5</v>
      </c>
      <c r="O15" s="1">
        <v>0.90100000000000002</v>
      </c>
    </row>
    <row r="16" spans="1:15" x14ac:dyDescent="0.25">
      <c r="A16">
        <f t="shared" si="0"/>
        <v>1</v>
      </c>
      <c r="B16">
        <f t="shared" si="1"/>
        <v>-1</v>
      </c>
      <c r="C16">
        <f t="shared" si="2"/>
        <v>-1.6666666666666667</v>
      </c>
      <c r="D16">
        <f t="shared" si="3"/>
        <v>3</v>
      </c>
      <c r="E16">
        <f t="shared" si="4"/>
        <v>1</v>
      </c>
      <c r="F16">
        <f t="shared" si="5"/>
        <v>1</v>
      </c>
      <c r="G16">
        <f t="shared" si="6"/>
        <v>2.7777777777777781</v>
      </c>
      <c r="H16">
        <f t="shared" si="7"/>
        <v>9</v>
      </c>
      <c r="I16">
        <f t="shared" si="8"/>
        <v>-1</v>
      </c>
      <c r="J16">
        <f t="shared" si="9"/>
        <v>-1.6666666666666667</v>
      </c>
      <c r="K16">
        <f t="shared" si="10"/>
        <v>3</v>
      </c>
      <c r="L16">
        <f t="shared" si="11"/>
        <v>1.6666666666666667</v>
      </c>
      <c r="M16" s="1">
        <f t="shared" si="12"/>
        <v>-3</v>
      </c>
      <c r="N16">
        <f t="shared" si="13"/>
        <v>-5</v>
      </c>
      <c r="O16" s="1">
        <v>0.86099999999999999</v>
      </c>
    </row>
    <row r="17" spans="1:15" x14ac:dyDescent="0.25">
      <c r="A17">
        <f t="shared" si="0"/>
        <v>-1</v>
      </c>
      <c r="B17">
        <f t="shared" si="1"/>
        <v>1</v>
      </c>
      <c r="C17">
        <f t="shared" si="2"/>
        <v>-1.6666666666666667</v>
      </c>
      <c r="D17">
        <f t="shared" si="3"/>
        <v>3</v>
      </c>
      <c r="E17">
        <f t="shared" si="4"/>
        <v>1</v>
      </c>
      <c r="F17">
        <f t="shared" si="5"/>
        <v>1</v>
      </c>
      <c r="G17">
        <f t="shared" si="6"/>
        <v>2.7777777777777781</v>
      </c>
      <c r="H17">
        <f t="shared" si="7"/>
        <v>9</v>
      </c>
      <c r="I17">
        <f t="shared" si="8"/>
        <v>-1</v>
      </c>
      <c r="J17">
        <f t="shared" si="9"/>
        <v>1.6666666666666667</v>
      </c>
      <c r="K17">
        <f t="shared" si="10"/>
        <v>-3</v>
      </c>
      <c r="L17">
        <f t="shared" si="11"/>
        <v>-1.6666666666666667</v>
      </c>
      <c r="M17" s="1">
        <f t="shared" si="12"/>
        <v>3</v>
      </c>
      <c r="N17">
        <f t="shared" si="13"/>
        <v>-5</v>
      </c>
      <c r="O17" s="1">
        <v>0.96799999999999997</v>
      </c>
    </row>
    <row r="18" spans="1:15" x14ac:dyDescent="0.25">
      <c r="A18">
        <f t="shared" si="0"/>
        <v>-1</v>
      </c>
      <c r="B18">
        <f t="shared" si="1"/>
        <v>1</v>
      </c>
      <c r="C18">
        <f t="shared" si="2"/>
        <v>-0.33333333333333331</v>
      </c>
      <c r="D18">
        <f t="shared" si="3"/>
        <v>0</v>
      </c>
      <c r="E18">
        <f t="shared" si="4"/>
        <v>1</v>
      </c>
      <c r="F18">
        <f t="shared" si="5"/>
        <v>1</v>
      </c>
      <c r="G18">
        <f t="shared" si="6"/>
        <v>0.1111111111111111</v>
      </c>
      <c r="H18">
        <f t="shared" si="7"/>
        <v>0</v>
      </c>
      <c r="I18">
        <f t="shared" si="8"/>
        <v>-1</v>
      </c>
      <c r="J18">
        <f t="shared" si="9"/>
        <v>0.33333333333333331</v>
      </c>
      <c r="K18">
        <f t="shared" si="10"/>
        <v>0</v>
      </c>
      <c r="L18">
        <f t="shared" si="11"/>
        <v>-0.33333333333333331</v>
      </c>
      <c r="M18" s="1">
        <f t="shared" si="12"/>
        <v>0</v>
      </c>
      <c r="N18">
        <f t="shared" si="13"/>
        <v>0</v>
      </c>
      <c r="O18" s="1">
        <v>0.94299999999999995</v>
      </c>
    </row>
    <row r="19" spans="1:15" x14ac:dyDescent="0.25">
      <c r="A19">
        <f t="shared" si="0"/>
        <v>0</v>
      </c>
      <c r="B19">
        <f t="shared" si="1"/>
        <v>0</v>
      </c>
      <c r="C19">
        <f t="shared" si="2"/>
        <v>0.33333333333333331</v>
      </c>
      <c r="D19">
        <f t="shared" si="3"/>
        <v>1.5</v>
      </c>
      <c r="E19">
        <f t="shared" si="4"/>
        <v>0</v>
      </c>
      <c r="F19">
        <f t="shared" si="5"/>
        <v>0</v>
      </c>
      <c r="G19">
        <f t="shared" si="6"/>
        <v>0.1111111111111111</v>
      </c>
      <c r="H19">
        <f t="shared" si="7"/>
        <v>2.25</v>
      </c>
      <c r="I19">
        <f t="shared" si="8"/>
        <v>0</v>
      </c>
      <c r="J19">
        <f t="shared" si="9"/>
        <v>0</v>
      </c>
      <c r="K19">
        <f t="shared" si="10"/>
        <v>0</v>
      </c>
      <c r="L19">
        <f t="shared" si="11"/>
        <v>0</v>
      </c>
      <c r="M19" s="1">
        <f t="shared" si="12"/>
        <v>0</v>
      </c>
      <c r="N19">
        <f t="shared" si="13"/>
        <v>0.5</v>
      </c>
      <c r="O19" s="1">
        <v>0.90300000000000002</v>
      </c>
    </row>
    <row r="20" spans="1:15" x14ac:dyDescent="0.25">
      <c r="A20">
        <f t="shared" si="0"/>
        <v>-2</v>
      </c>
      <c r="B20">
        <f t="shared" si="1"/>
        <v>0</v>
      </c>
      <c r="C20">
        <f t="shared" si="2"/>
        <v>-1</v>
      </c>
      <c r="D20">
        <f t="shared" si="3"/>
        <v>1.5</v>
      </c>
      <c r="E20">
        <f t="shared" si="4"/>
        <v>4</v>
      </c>
      <c r="F20">
        <f t="shared" si="5"/>
        <v>0</v>
      </c>
      <c r="G20">
        <f t="shared" si="6"/>
        <v>1</v>
      </c>
      <c r="H20">
        <f t="shared" si="7"/>
        <v>2.25</v>
      </c>
      <c r="I20">
        <f t="shared" si="8"/>
        <v>0</v>
      </c>
      <c r="J20">
        <f t="shared" si="9"/>
        <v>2</v>
      </c>
      <c r="K20">
        <f t="shared" si="10"/>
        <v>-3</v>
      </c>
      <c r="L20">
        <f t="shared" si="11"/>
        <v>0</v>
      </c>
      <c r="M20" s="1">
        <f t="shared" si="12"/>
        <v>0</v>
      </c>
      <c r="N20">
        <f t="shared" si="13"/>
        <v>-1.5</v>
      </c>
      <c r="O20" s="1">
        <v>0.96699999999999997</v>
      </c>
    </row>
    <row r="21" spans="1:15" x14ac:dyDescent="0.25">
      <c r="A21">
        <f t="shared" si="0"/>
        <v>0</v>
      </c>
      <c r="B21">
        <f t="shared" si="1"/>
        <v>0</v>
      </c>
      <c r="C21">
        <f t="shared" si="2"/>
        <v>-1</v>
      </c>
      <c r="D21">
        <f t="shared" si="3"/>
        <v>4.5</v>
      </c>
      <c r="E21">
        <f t="shared" si="4"/>
        <v>0</v>
      </c>
      <c r="F21">
        <f t="shared" si="5"/>
        <v>0</v>
      </c>
      <c r="G21">
        <f t="shared" si="6"/>
        <v>1</v>
      </c>
      <c r="H21">
        <f t="shared" si="7"/>
        <v>20.25</v>
      </c>
      <c r="I21">
        <f t="shared" si="8"/>
        <v>0</v>
      </c>
      <c r="J21">
        <f t="shared" si="9"/>
        <v>0</v>
      </c>
      <c r="K21">
        <f t="shared" si="10"/>
        <v>0</v>
      </c>
      <c r="L21">
        <f t="shared" si="11"/>
        <v>0</v>
      </c>
      <c r="M21" s="1">
        <f t="shared" si="12"/>
        <v>0</v>
      </c>
      <c r="N21">
        <f t="shared" si="13"/>
        <v>-4.5</v>
      </c>
      <c r="O21" s="1">
        <v>0.96399999999999997</v>
      </c>
    </row>
    <row r="22" spans="1:15" x14ac:dyDescent="0.25">
      <c r="A22">
        <f t="shared" si="0"/>
        <v>0</v>
      </c>
      <c r="B22">
        <f t="shared" si="1"/>
        <v>0</v>
      </c>
      <c r="C22">
        <f t="shared" si="2"/>
        <v>-1</v>
      </c>
      <c r="D22">
        <f t="shared" si="3"/>
        <v>1.5</v>
      </c>
      <c r="E22">
        <f t="shared" si="4"/>
        <v>0</v>
      </c>
      <c r="F22">
        <f t="shared" si="5"/>
        <v>0</v>
      </c>
      <c r="G22">
        <f t="shared" si="6"/>
        <v>1</v>
      </c>
      <c r="H22">
        <f t="shared" si="7"/>
        <v>2.25</v>
      </c>
      <c r="I22">
        <f t="shared" si="8"/>
        <v>0</v>
      </c>
      <c r="J22">
        <f t="shared" si="9"/>
        <v>0</v>
      </c>
      <c r="K22">
        <f t="shared" si="10"/>
        <v>0</v>
      </c>
      <c r="L22">
        <f t="shared" si="11"/>
        <v>0</v>
      </c>
      <c r="M22" s="1">
        <f t="shared" si="12"/>
        <v>0</v>
      </c>
      <c r="N22">
        <f t="shared" si="13"/>
        <v>-1.5</v>
      </c>
      <c r="O22" s="1">
        <v>0.96199999999999997</v>
      </c>
    </row>
    <row r="23" spans="1:15" x14ac:dyDescent="0.25">
      <c r="A23">
        <f t="shared" si="0"/>
        <v>-1</v>
      </c>
      <c r="B23">
        <f t="shared" si="1"/>
        <v>1</v>
      </c>
      <c r="C23">
        <f t="shared" si="2"/>
        <v>-0.33333333333333331</v>
      </c>
      <c r="D23">
        <f t="shared" si="3"/>
        <v>3</v>
      </c>
      <c r="E23">
        <f t="shared" si="4"/>
        <v>1</v>
      </c>
      <c r="F23">
        <f t="shared" si="5"/>
        <v>1</v>
      </c>
      <c r="G23">
        <f t="shared" si="6"/>
        <v>0.1111111111111111</v>
      </c>
      <c r="H23">
        <f t="shared" si="7"/>
        <v>9</v>
      </c>
      <c r="I23">
        <f t="shared" si="8"/>
        <v>-1</v>
      </c>
      <c r="J23">
        <f t="shared" si="9"/>
        <v>0.33333333333333331</v>
      </c>
      <c r="K23">
        <f t="shared" si="10"/>
        <v>-3</v>
      </c>
      <c r="L23">
        <f t="shared" si="11"/>
        <v>-0.33333333333333331</v>
      </c>
      <c r="M23" s="1">
        <f t="shared" si="12"/>
        <v>3</v>
      </c>
      <c r="N23">
        <f t="shared" si="13"/>
        <v>-1</v>
      </c>
      <c r="O23" s="1">
        <v>0.97499999999999998</v>
      </c>
    </row>
    <row r="24" spans="1:15" x14ac:dyDescent="0.25">
      <c r="A24">
        <f t="shared" si="0"/>
        <v>1</v>
      </c>
      <c r="B24">
        <f t="shared" si="1"/>
        <v>-1</v>
      </c>
      <c r="C24">
        <f t="shared" si="2"/>
        <v>-0.33333333333333331</v>
      </c>
      <c r="D24">
        <f t="shared" si="3"/>
        <v>0</v>
      </c>
      <c r="E24">
        <f t="shared" si="4"/>
        <v>1</v>
      </c>
      <c r="F24">
        <f t="shared" si="5"/>
        <v>1</v>
      </c>
      <c r="G24">
        <f t="shared" si="6"/>
        <v>0.1111111111111111</v>
      </c>
      <c r="H24">
        <f t="shared" si="7"/>
        <v>0</v>
      </c>
      <c r="I24">
        <f t="shared" si="8"/>
        <v>-1</v>
      </c>
      <c r="J24">
        <f t="shared" si="9"/>
        <v>-0.33333333333333331</v>
      </c>
      <c r="K24">
        <f t="shared" si="10"/>
        <v>0</v>
      </c>
      <c r="L24">
        <f t="shared" si="11"/>
        <v>0.33333333333333331</v>
      </c>
      <c r="M24" s="1">
        <f t="shared" si="12"/>
        <v>0</v>
      </c>
      <c r="N24">
        <f t="shared" si="13"/>
        <v>0</v>
      </c>
      <c r="O24" s="1">
        <v>0.85899999999999999</v>
      </c>
    </row>
    <row r="25" spans="1:15" x14ac:dyDescent="0.25">
      <c r="A25">
        <f t="shared" si="0"/>
        <v>-1</v>
      </c>
      <c r="B25">
        <f t="shared" si="1"/>
        <v>-1</v>
      </c>
      <c r="C25">
        <f t="shared" si="2"/>
        <v>-1.6666666666666667</v>
      </c>
      <c r="D25">
        <f t="shared" si="3"/>
        <v>3</v>
      </c>
      <c r="E25">
        <f t="shared" si="4"/>
        <v>1</v>
      </c>
      <c r="F25">
        <f t="shared" si="5"/>
        <v>1</v>
      </c>
      <c r="G25">
        <f t="shared" si="6"/>
        <v>2.7777777777777781</v>
      </c>
      <c r="H25">
        <f t="shared" si="7"/>
        <v>9</v>
      </c>
      <c r="I25">
        <f t="shared" si="8"/>
        <v>1</v>
      </c>
      <c r="J25">
        <f t="shared" si="9"/>
        <v>1.6666666666666667</v>
      </c>
      <c r="K25">
        <f t="shared" si="10"/>
        <v>-3</v>
      </c>
      <c r="L25">
        <f t="shared" si="11"/>
        <v>1.6666666666666667</v>
      </c>
      <c r="M25" s="1">
        <f t="shared" si="12"/>
        <v>-3</v>
      </c>
      <c r="N25">
        <f t="shared" si="13"/>
        <v>-5</v>
      </c>
      <c r="O25" s="1">
        <v>0.90300000000000002</v>
      </c>
    </row>
    <row r="26" spans="1:15" x14ac:dyDescent="0.25">
      <c r="A26">
        <f t="shared" si="0"/>
        <v>0</v>
      </c>
      <c r="B26">
        <f t="shared" si="1"/>
        <v>0</v>
      </c>
      <c r="C26">
        <f t="shared" si="2"/>
        <v>-1</v>
      </c>
      <c r="D26">
        <f t="shared" si="3"/>
        <v>1.5</v>
      </c>
      <c r="E26">
        <f t="shared" si="4"/>
        <v>0</v>
      </c>
      <c r="F26">
        <f t="shared" si="5"/>
        <v>0</v>
      </c>
      <c r="G26">
        <f t="shared" si="6"/>
        <v>1</v>
      </c>
      <c r="H26">
        <f t="shared" si="7"/>
        <v>2.25</v>
      </c>
      <c r="I26">
        <f t="shared" si="8"/>
        <v>0</v>
      </c>
      <c r="J26">
        <f t="shared" si="9"/>
        <v>0</v>
      </c>
      <c r="K26">
        <f t="shared" si="10"/>
        <v>0</v>
      </c>
      <c r="L26">
        <f t="shared" si="11"/>
        <v>0</v>
      </c>
      <c r="M26" s="1">
        <f t="shared" si="12"/>
        <v>0</v>
      </c>
      <c r="N26">
        <f t="shared" si="13"/>
        <v>-1.5</v>
      </c>
      <c r="O26" s="1">
        <v>0.97399999999999998</v>
      </c>
    </row>
    <row r="27" spans="1:15" x14ac:dyDescent="0.25">
      <c r="A27">
        <f t="shared" si="0"/>
        <v>0</v>
      </c>
      <c r="B27">
        <f t="shared" si="1"/>
        <v>0</v>
      </c>
      <c r="C27">
        <f t="shared" si="2"/>
        <v>-2.3333333333333335</v>
      </c>
      <c r="D27">
        <f t="shared" si="3"/>
        <v>1.5</v>
      </c>
      <c r="E27">
        <f t="shared" si="4"/>
        <v>0</v>
      </c>
      <c r="F27">
        <f t="shared" si="5"/>
        <v>0</v>
      </c>
      <c r="G27">
        <f t="shared" si="6"/>
        <v>5.4444444444444455</v>
      </c>
      <c r="H27">
        <f t="shared" si="7"/>
        <v>2.25</v>
      </c>
      <c r="I27">
        <f t="shared" si="8"/>
        <v>0</v>
      </c>
      <c r="J27">
        <f t="shared" si="9"/>
        <v>0</v>
      </c>
      <c r="K27">
        <f t="shared" si="10"/>
        <v>0</v>
      </c>
      <c r="L27">
        <f t="shared" si="11"/>
        <v>0</v>
      </c>
      <c r="M27" s="1">
        <f t="shared" si="12"/>
        <v>0</v>
      </c>
      <c r="N27">
        <f t="shared" si="13"/>
        <v>-3.5</v>
      </c>
      <c r="O27" s="1">
        <v>0.873</v>
      </c>
    </row>
    <row r="28" spans="1:15" x14ac:dyDescent="0.25">
      <c r="A28">
        <f t="shared" si="0"/>
        <v>0</v>
      </c>
      <c r="B28">
        <f t="shared" si="1"/>
        <v>0</v>
      </c>
      <c r="C28">
        <f t="shared" si="2"/>
        <v>-1</v>
      </c>
      <c r="D28">
        <f t="shared" si="3"/>
        <v>1.5</v>
      </c>
      <c r="E28">
        <f t="shared" si="4"/>
        <v>0</v>
      </c>
      <c r="F28">
        <f t="shared" si="5"/>
        <v>0</v>
      </c>
      <c r="G28">
        <f t="shared" si="6"/>
        <v>1</v>
      </c>
      <c r="H28">
        <f t="shared" si="7"/>
        <v>2.25</v>
      </c>
      <c r="I28">
        <f t="shared" si="8"/>
        <v>0</v>
      </c>
      <c r="J28">
        <f t="shared" si="9"/>
        <v>0</v>
      </c>
      <c r="K28">
        <f t="shared" si="10"/>
        <v>0</v>
      </c>
      <c r="L28">
        <f t="shared" si="11"/>
        <v>0</v>
      </c>
      <c r="M28" s="1">
        <f t="shared" si="12"/>
        <v>0</v>
      </c>
      <c r="N28">
        <f t="shared" si="13"/>
        <v>-1.5</v>
      </c>
      <c r="O28" s="1">
        <v>0.97299999999999998</v>
      </c>
    </row>
    <row r="29" spans="1:15" x14ac:dyDescent="0.25">
      <c r="A29">
        <f t="shared" si="0"/>
        <v>-1</v>
      </c>
      <c r="B29">
        <f t="shared" si="1"/>
        <v>-1</v>
      </c>
      <c r="C29">
        <f t="shared" si="2"/>
        <v>-0.33333333333333331</v>
      </c>
      <c r="D29">
        <f t="shared" si="3"/>
        <v>0</v>
      </c>
      <c r="E29">
        <f t="shared" si="4"/>
        <v>1</v>
      </c>
      <c r="F29">
        <f t="shared" si="5"/>
        <v>1</v>
      </c>
      <c r="G29">
        <f t="shared" si="6"/>
        <v>0.1111111111111111</v>
      </c>
      <c r="H29">
        <f t="shared" si="7"/>
        <v>0</v>
      </c>
      <c r="I29">
        <f t="shared" si="8"/>
        <v>1</v>
      </c>
      <c r="J29">
        <f t="shared" si="9"/>
        <v>0.33333333333333331</v>
      </c>
      <c r="K29">
        <f t="shared" si="10"/>
        <v>0</v>
      </c>
      <c r="L29">
        <f t="shared" si="11"/>
        <v>0.33333333333333331</v>
      </c>
      <c r="M29" s="1">
        <f t="shared" si="12"/>
        <v>0</v>
      </c>
      <c r="N29">
        <f t="shared" si="13"/>
        <v>0</v>
      </c>
      <c r="O29" s="1">
        <v>0.86199999999999999</v>
      </c>
    </row>
    <row r="30" spans="1:15" x14ac:dyDescent="0.25">
      <c r="A30">
        <f t="shared" si="0"/>
        <v>0</v>
      </c>
      <c r="B30">
        <f t="shared" si="1"/>
        <v>0</v>
      </c>
      <c r="C30">
        <f t="shared" si="2"/>
        <v>-1</v>
      </c>
      <c r="D30">
        <f t="shared" si="3"/>
        <v>1.5</v>
      </c>
      <c r="E30">
        <f t="shared" si="4"/>
        <v>0</v>
      </c>
      <c r="F30">
        <f t="shared" si="5"/>
        <v>0</v>
      </c>
      <c r="G30">
        <f t="shared" si="6"/>
        <v>1</v>
      </c>
      <c r="H30">
        <f t="shared" si="7"/>
        <v>2.25</v>
      </c>
      <c r="I30">
        <f t="shared" si="8"/>
        <v>0</v>
      </c>
      <c r="J30">
        <f t="shared" si="9"/>
        <v>0</v>
      </c>
      <c r="K30">
        <f t="shared" si="10"/>
        <v>0</v>
      </c>
      <c r="L30">
        <f t="shared" si="11"/>
        <v>0</v>
      </c>
      <c r="M30" s="1">
        <f t="shared" si="12"/>
        <v>0</v>
      </c>
      <c r="N30">
        <f t="shared" si="13"/>
        <v>-1.5</v>
      </c>
      <c r="O30" s="1">
        <v>0.95899999999999996</v>
      </c>
    </row>
    <row r="31" spans="1:15" x14ac:dyDescent="0.25">
      <c r="A31">
        <f t="shared" si="0"/>
        <v>0</v>
      </c>
      <c r="B31">
        <f t="shared" si="1"/>
        <v>0</v>
      </c>
      <c r="C31">
        <f t="shared" si="2"/>
        <v>-1</v>
      </c>
      <c r="D31">
        <f t="shared" si="3"/>
        <v>1.5</v>
      </c>
      <c r="E31">
        <f t="shared" si="4"/>
        <v>0</v>
      </c>
      <c r="F31">
        <f t="shared" si="5"/>
        <v>0</v>
      </c>
      <c r="G31">
        <f t="shared" si="6"/>
        <v>1</v>
      </c>
      <c r="H31">
        <f t="shared" si="7"/>
        <v>2.25</v>
      </c>
      <c r="I31">
        <f t="shared" si="8"/>
        <v>0</v>
      </c>
      <c r="J31">
        <f t="shared" si="9"/>
        <v>0</v>
      </c>
      <c r="K31">
        <f t="shared" si="10"/>
        <v>0</v>
      </c>
      <c r="L31">
        <f t="shared" si="11"/>
        <v>0</v>
      </c>
      <c r="M31" s="1">
        <f t="shared" si="12"/>
        <v>0</v>
      </c>
      <c r="N31">
        <f t="shared" si="13"/>
        <v>-1.5</v>
      </c>
      <c r="O31" s="1">
        <v>0.96899999999999997</v>
      </c>
    </row>
    <row r="33" spans="1:4" x14ac:dyDescent="0.25">
      <c r="A33" t="s">
        <v>0</v>
      </c>
      <c r="B33" t="s">
        <v>1</v>
      </c>
      <c r="C33" t="s">
        <v>2</v>
      </c>
      <c r="D33" t="s">
        <v>3</v>
      </c>
    </row>
    <row r="34" spans="1:4" x14ac:dyDescent="0.25">
      <c r="A34">
        <v>5</v>
      </c>
      <c r="B34">
        <v>60</v>
      </c>
      <c r="C34">
        <v>40</v>
      </c>
      <c r="D34">
        <v>60</v>
      </c>
    </row>
    <row r="35" spans="1:4" x14ac:dyDescent="0.25">
      <c r="A35">
        <v>7</v>
      </c>
      <c r="B35">
        <v>45</v>
      </c>
      <c r="C35">
        <v>60</v>
      </c>
      <c r="D35">
        <v>90</v>
      </c>
    </row>
    <row r="36" spans="1:4" x14ac:dyDescent="0.25">
      <c r="A36">
        <v>9</v>
      </c>
      <c r="B36">
        <v>30</v>
      </c>
      <c r="C36">
        <v>40</v>
      </c>
      <c r="D36">
        <v>60</v>
      </c>
    </row>
    <row r="37" spans="1:4" x14ac:dyDescent="0.25">
      <c r="A37">
        <v>9</v>
      </c>
      <c r="B37">
        <v>60</v>
      </c>
      <c r="C37">
        <v>80</v>
      </c>
      <c r="D37">
        <v>120</v>
      </c>
    </row>
    <row r="38" spans="1:4" x14ac:dyDescent="0.25">
      <c r="A38">
        <v>9</v>
      </c>
      <c r="B38">
        <v>60</v>
      </c>
      <c r="C38">
        <v>80</v>
      </c>
      <c r="D38">
        <v>60</v>
      </c>
    </row>
    <row r="39" spans="1:4" x14ac:dyDescent="0.25">
      <c r="A39">
        <v>7</v>
      </c>
      <c r="B39">
        <v>15</v>
      </c>
      <c r="C39">
        <v>60</v>
      </c>
      <c r="D39">
        <v>90</v>
      </c>
    </row>
    <row r="40" spans="1:4" x14ac:dyDescent="0.25">
      <c r="A40">
        <v>9</v>
      </c>
      <c r="B40">
        <v>60</v>
      </c>
      <c r="C40">
        <v>40</v>
      </c>
      <c r="D40">
        <v>60</v>
      </c>
    </row>
    <row r="41" spans="1:4" x14ac:dyDescent="0.25">
      <c r="A41">
        <v>5</v>
      </c>
      <c r="B41">
        <v>30</v>
      </c>
      <c r="C41">
        <v>40</v>
      </c>
      <c r="D41">
        <v>60</v>
      </c>
    </row>
    <row r="42" spans="1:4" x14ac:dyDescent="0.25">
      <c r="A42">
        <v>11</v>
      </c>
      <c r="B42">
        <v>45</v>
      </c>
      <c r="C42">
        <v>60</v>
      </c>
      <c r="D42">
        <v>90</v>
      </c>
    </row>
    <row r="43" spans="1:4" x14ac:dyDescent="0.25">
      <c r="A43">
        <v>7</v>
      </c>
      <c r="B43">
        <v>75</v>
      </c>
      <c r="C43">
        <v>60</v>
      </c>
      <c r="D43">
        <v>90</v>
      </c>
    </row>
    <row r="44" spans="1:4" x14ac:dyDescent="0.25">
      <c r="A44">
        <v>9</v>
      </c>
      <c r="B44">
        <v>30</v>
      </c>
      <c r="C44">
        <v>80</v>
      </c>
      <c r="D44">
        <v>120</v>
      </c>
    </row>
    <row r="45" spans="1:4" x14ac:dyDescent="0.25">
      <c r="A45">
        <v>9</v>
      </c>
      <c r="B45">
        <v>60</v>
      </c>
      <c r="C45">
        <v>40</v>
      </c>
      <c r="D45">
        <v>120</v>
      </c>
    </row>
    <row r="46" spans="1:4" x14ac:dyDescent="0.25">
      <c r="A46">
        <v>5</v>
      </c>
      <c r="B46">
        <v>30</v>
      </c>
      <c r="C46">
        <v>80</v>
      </c>
      <c r="D46">
        <v>120</v>
      </c>
    </row>
    <row r="47" spans="1:4" x14ac:dyDescent="0.25">
      <c r="A47">
        <v>7</v>
      </c>
      <c r="B47">
        <v>45</v>
      </c>
      <c r="C47">
        <v>60</v>
      </c>
      <c r="D47">
        <v>30</v>
      </c>
    </row>
    <row r="48" spans="1:4" x14ac:dyDescent="0.25">
      <c r="A48">
        <v>9</v>
      </c>
      <c r="B48">
        <v>30</v>
      </c>
      <c r="C48">
        <v>40</v>
      </c>
      <c r="D48">
        <v>120</v>
      </c>
    </row>
    <row r="49" spans="1:4" x14ac:dyDescent="0.25">
      <c r="A49">
        <v>5</v>
      </c>
      <c r="B49">
        <v>60</v>
      </c>
      <c r="C49">
        <v>40</v>
      </c>
      <c r="D49">
        <v>120</v>
      </c>
    </row>
    <row r="50" spans="1:4" x14ac:dyDescent="0.25">
      <c r="A50">
        <v>5</v>
      </c>
      <c r="B50">
        <v>60</v>
      </c>
      <c r="C50">
        <v>80</v>
      </c>
      <c r="D50">
        <v>60</v>
      </c>
    </row>
    <row r="51" spans="1:4" x14ac:dyDescent="0.25">
      <c r="A51">
        <v>7</v>
      </c>
      <c r="B51">
        <v>45</v>
      </c>
      <c r="C51">
        <v>100</v>
      </c>
      <c r="D51">
        <v>90</v>
      </c>
    </row>
    <row r="52" spans="1:4" x14ac:dyDescent="0.25">
      <c r="A52">
        <v>3</v>
      </c>
      <c r="B52">
        <v>45</v>
      </c>
      <c r="C52">
        <v>60</v>
      </c>
      <c r="D52">
        <v>90</v>
      </c>
    </row>
    <row r="53" spans="1:4" x14ac:dyDescent="0.25">
      <c r="A53">
        <v>7</v>
      </c>
      <c r="B53">
        <v>45</v>
      </c>
      <c r="C53">
        <v>60</v>
      </c>
      <c r="D53">
        <v>150</v>
      </c>
    </row>
    <row r="54" spans="1:4" x14ac:dyDescent="0.25">
      <c r="A54">
        <v>7</v>
      </c>
      <c r="B54">
        <v>45</v>
      </c>
      <c r="C54">
        <v>60</v>
      </c>
      <c r="D54">
        <v>90</v>
      </c>
    </row>
    <row r="55" spans="1:4" x14ac:dyDescent="0.25">
      <c r="A55">
        <v>5</v>
      </c>
      <c r="B55">
        <v>60</v>
      </c>
      <c r="C55">
        <v>80</v>
      </c>
      <c r="D55">
        <v>120</v>
      </c>
    </row>
    <row r="56" spans="1:4" x14ac:dyDescent="0.25">
      <c r="A56">
        <v>9</v>
      </c>
      <c r="B56">
        <v>30</v>
      </c>
      <c r="C56">
        <v>80</v>
      </c>
      <c r="D56">
        <v>60</v>
      </c>
    </row>
    <row r="57" spans="1:4" x14ac:dyDescent="0.25">
      <c r="A57">
        <v>5</v>
      </c>
      <c r="B57">
        <v>30</v>
      </c>
      <c r="C57">
        <v>40</v>
      </c>
      <c r="D57">
        <v>120</v>
      </c>
    </row>
    <row r="58" spans="1:4" x14ac:dyDescent="0.25">
      <c r="A58">
        <v>7</v>
      </c>
      <c r="B58">
        <v>45</v>
      </c>
      <c r="C58">
        <v>60</v>
      </c>
      <c r="D58">
        <v>90</v>
      </c>
    </row>
    <row r="59" spans="1:4" x14ac:dyDescent="0.25">
      <c r="A59">
        <v>7</v>
      </c>
      <c r="B59">
        <v>45</v>
      </c>
      <c r="C59">
        <v>20</v>
      </c>
      <c r="D59">
        <v>90</v>
      </c>
    </row>
    <row r="60" spans="1:4" x14ac:dyDescent="0.25">
      <c r="A60">
        <v>7</v>
      </c>
      <c r="B60">
        <v>45</v>
      </c>
      <c r="C60">
        <v>60</v>
      </c>
      <c r="D60">
        <v>90</v>
      </c>
    </row>
    <row r="61" spans="1:4" x14ac:dyDescent="0.25">
      <c r="A61">
        <v>5</v>
      </c>
      <c r="B61">
        <v>30</v>
      </c>
      <c r="C61">
        <v>80</v>
      </c>
      <c r="D61">
        <v>60</v>
      </c>
    </row>
    <row r="62" spans="1:4" x14ac:dyDescent="0.25">
      <c r="A62">
        <v>7</v>
      </c>
      <c r="B62">
        <v>45</v>
      </c>
      <c r="C62">
        <v>60</v>
      </c>
      <c r="D62">
        <v>90</v>
      </c>
    </row>
    <row r="63" spans="1:4" x14ac:dyDescent="0.25">
      <c r="A63">
        <v>7</v>
      </c>
      <c r="B63">
        <v>45</v>
      </c>
      <c r="C63">
        <v>60</v>
      </c>
      <c r="D63">
        <v>90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>
      <selection activeCell="K27" sqref="K27"/>
    </sheetView>
  </sheetViews>
  <sheetFormatPr defaultRowHeight="15" x14ac:dyDescent="0.25"/>
  <cols>
    <col min="1" max="1" width="24.85546875" bestFit="1" customWidth="1"/>
    <col min="6" max="6" width="16" bestFit="1" customWidth="1"/>
  </cols>
  <sheetData>
    <row r="1" spans="1:9" x14ac:dyDescent="0.25">
      <c r="A1" t="s">
        <v>5</v>
      </c>
    </row>
    <row r="2" spans="1:9" ht="15.75" thickBot="1" x14ac:dyDescent="0.3"/>
    <row r="3" spans="1:9" x14ac:dyDescent="0.25">
      <c r="A3" s="5" t="s">
        <v>6</v>
      </c>
      <c r="B3" s="5"/>
    </row>
    <row r="4" spans="1:9" x14ac:dyDescent="0.25">
      <c r="A4" s="2" t="s">
        <v>7</v>
      </c>
      <c r="B4" s="2">
        <v>0.99224891040386254</v>
      </c>
    </row>
    <row r="5" spans="1:9" x14ac:dyDescent="0.25">
      <c r="A5" s="2" t="s">
        <v>8</v>
      </c>
      <c r="B5" s="2">
        <v>0.98455790019765244</v>
      </c>
    </row>
    <row r="6" spans="1:9" x14ac:dyDescent="0.25">
      <c r="A6" s="2" t="s">
        <v>9</v>
      </c>
      <c r="B6" s="2">
        <v>0.97014527371546133</v>
      </c>
    </row>
    <row r="7" spans="1:9" x14ac:dyDescent="0.25">
      <c r="A7" s="2" t="s">
        <v>10</v>
      </c>
      <c r="B7" s="2">
        <v>7.9812279756939549E-3</v>
      </c>
    </row>
    <row r="8" spans="1:9" ht="15.75" thickBot="1" x14ac:dyDescent="0.3">
      <c r="A8" s="3" t="s">
        <v>11</v>
      </c>
      <c r="B8" s="3">
        <v>30</v>
      </c>
    </row>
    <row r="10" spans="1:9" ht="15.75" thickBot="1" x14ac:dyDescent="0.3">
      <c r="A10" t="s">
        <v>12</v>
      </c>
    </row>
    <row r="11" spans="1:9" x14ac:dyDescent="0.25">
      <c r="A11" s="4"/>
      <c r="B11" s="4" t="s">
        <v>17</v>
      </c>
      <c r="C11" s="4" t="s">
        <v>18</v>
      </c>
      <c r="D11" s="4" t="s">
        <v>19</v>
      </c>
      <c r="E11" s="4" t="s">
        <v>20</v>
      </c>
      <c r="F11" s="4" t="s">
        <v>21</v>
      </c>
    </row>
    <row r="12" spans="1:9" x14ac:dyDescent="0.25">
      <c r="A12" s="2" t="s">
        <v>13</v>
      </c>
      <c r="B12" s="2">
        <v>14</v>
      </c>
      <c r="C12" s="2">
        <v>6.092079999999999E-2</v>
      </c>
      <c r="D12" s="2">
        <v>4.3514857142857135E-3</v>
      </c>
      <c r="E12" s="2">
        <v>68.312177618300254</v>
      </c>
      <c r="F12" s="2">
        <v>5.4765549020190947E-11</v>
      </c>
    </row>
    <row r="13" spans="1:9" x14ac:dyDescent="0.25">
      <c r="A13" s="2" t="s">
        <v>14</v>
      </c>
      <c r="B13" s="2">
        <v>15</v>
      </c>
      <c r="C13" s="2">
        <v>9.5549999999999715E-4</v>
      </c>
      <c r="D13" s="2">
        <v>6.3699999999999814E-5</v>
      </c>
      <c r="E13" s="2"/>
      <c r="F13" s="2"/>
    </row>
    <row r="14" spans="1:9" ht="15.75" thickBot="1" x14ac:dyDescent="0.3">
      <c r="A14" s="3" t="s">
        <v>15</v>
      </c>
      <c r="B14" s="3">
        <v>29</v>
      </c>
      <c r="C14" s="3">
        <v>6.1876299999999988E-2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22</v>
      </c>
      <c r="C16" s="4" t="s">
        <v>10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11" x14ac:dyDescent="0.25">
      <c r="A17" s="2" t="s">
        <v>16</v>
      </c>
      <c r="B17" s="2">
        <v>0.90569791666666644</v>
      </c>
      <c r="C17" s="2">
        <v>5.1498476666386201E-3</v>
      </c>
      <c r="D17" s="2">
        <v>175.86887521623112</v>
      </c>
      <c r="E17" s="2">
        <v>2.8055939226785248E-26</v>
      </c>
      <c r="F17" s="2">
        <v>0.89472127619790753</v>
      </c>
      <c r="G17" s="2">
        <v>0.91667455713542534</v>
      </c>
      <c r="H17" s="2">
        <v>0.89472127619790753</v>
      </c>
      <c r="I17" s="2">
        <v>0.91667455713542534</v>
      </c>
    </row>
    <row r="18" spans="1:11" x14ac:dyDescent="0.25">
      <c r="A18" s="2" t="s">
        <v>39</v>
      </c>
      <c r="B18" s="2">
        <v>-1.8541666666666476E-3</v>
      </c>
      <c r="C18" s="2">
        <v>3.9488263024177973E-3</v>
      </c>
      <c r="D18" s="2">
        <v>-0.46954880378794422</v>
      </c>
      <c r="E18" s="2">
        <v>0.64543037160939654</v>
      </c>
      <c r="F18" s="2">
        <v>-1.0270890694449546E-2</v>
      </c>
      <c r="G18" s="2">
        <v>6.5625573611162499E-3</v>
      </c>
      <c r="H18" s="2">
        <v>-1.0270890694449546E-2</v>
      </c>
      <c r="I18" s="2">
        <v>6.5625573611162499E-3</v>
      </c>
    </row>
    <row r="19" spans="1:11" x14ac:dyDescent="0.25">
      <c r="A19" s="2" t="s">
        <v>40</v>
      </c>
      <c r="B19" s="2">
        <v>3.9958333333333318E-2</v>
      </c>
      <c r="C19" s="2">
        <v>3.9488263024177964E-3</v>
      </c>
      <c r="D19" s="2">
        <v>10.119040513093102</v>
      </c>
      <c r="E19" s="2">
        <v>4.2754882497118399E-8</v>
      </c>
      <c r="F19" s="2">
        <v>3.1541609305550423E-2</v>
      </c>
      <c r="G19" s="2">
        <v>4.8375057361116212E-2</v>
      </c>
      <c r="H19" s="2">
        <v>3.1541609305550423E-2</v>
      </c>
      <c r="I19" s="2">
        <v>4.8375057361116212E-2</v>
      </c>
    </row>
    <row r="20" spans="1:11" x14ac:dyDescent="0.25">
      <c r="A20" s="2" t="s">
        <v>41</v>
      </c>
      <c r="B20" s="2">
        <v>-8.1999999999999948E-2</v>
      </c>
      <c r="C20" s="2">
        <v>7.8713533223328108E-3</v>
      </c>
      <c r="D20" s="2">
        <v>-10.417522456697172</v>
      </c>
      <c r="E20" s="2">
        <v>2.9095969996994792E-8</v>
      </c>
      <c r="F20" s="2">
        <v>-9.8777392461826638E-2</v>
      </c>
      <c r="G20" s="2">
        <v>-6.5222607538173258E-2</v>
      </c>
      <c r="H20" s="2">
        <v>-9.8777392461826638E-2</v>
      </c>
      <c r="I20" s="2">
        <v>-6.5222607538173258E-2</v>
      </c>
    </row>
    <row r="21" spans="1:11" x14ac:dyDescent="0.25">
      <c r="A21" s="2" t="s">
        <v>42</v>
      </c>
      <c r="B21" s="2">
        <v>2.4013888888888887E-2</v>
      </c>
      <c r="C21" s="2">
        <v>3.0478817781097252E-3</v>
      </c>
      <c r="D21" s="2">
        <v>7.878878065861902</v>
      </c>
      <c r="E21" s="2">
        <v>1.0385508307730898E-6</v>
      </c>
      <c r="F21" s="2">
        <v>1.7517482658016996E-2</v>
      </c>
      <c r="G21" s="2">
        <v>3.0510295119760777E-2</v>
      </c>
      <c r="H21" s="2">
        <v>1.7517482658016996E-2</v>
      </c>
      <c r="I21" s="2">
        <v>3.0510295119760777E-2</v>
      </c>
    </row>
    <row r="22" spans="1:11" x14ac:dyDescent="0.25">
      <c r="A22" s="2" t="s">
        <v>44</v>
      </c>
      <c r="B22" s="2">
        <v>-1.0083333333333319E-2</v>
      </c>
      <c r="C22" s="2">
        <v>1.523940889054863E-3</v>
      </c>
      <c r="D22" s="2">
        <v>-6.6166170917475204</v>
      </c>
      <c r="E22" s="2">
        <v>8.1983672358317677E-6</v>
      </c>
      <c r="F22" s="2">
        <v>-1.3331536448769266E-2</v>
      </c>
      <c r="G22" s="2">
        <v>-6.8351302178973729E-3</v>
      </c>
      <c r="H22" s="2">
        <v>-1.3331536448769266E-2</v>
      </c>
      <c r="I22" s="2">
        <v>-6.8351302178973729E-3</v>
      </c>
    </row>
    <row r="23" spans="1:11" x14ac:dyDescent="0.25">
      <c r="A23" s="2" t="s">
        <v>43</v>
      </c>
      <c r="B23" s="2">
        <v>-1.6208333333333318E-2</v>
      </c>
      <c r="C23" s="2">
        <v>1.5239408890548628E-3</v>
      </c>
      <c r="D23" s="2">
        <v>-10.63580185409003</v>
      </c>
      <c r="E23" s="2">
        <v>2.2075930763827233E-8</v>
      </c>
      <c r="F23" s="2">
        <v>-1.9456536448769261E-2</v>
      </c>
      <c r="G23" s="2">
        <v>-1.2960130217897372E-2</v>
      </c>
      <c r="H23" s="2">
        <v>-1.9456536448769261E-2</v>
      </c>
      <c r="I23" s="2">
        <v>-1.2960130217897372E-2</v>
      </c>
    </row>
    <row r="24" spans="1:11" x14ac:dyDescent="0.25">
      <c r="A24" s="2" t="s">
        <v>45</v>
      </c>
      <c r="B24" s="2">
        <v>-4.6031249999999961E-2</v>
      </c>
      <c r="C24" s="2">
        <v>3.4288670003734412E-3</v>
      </c>
      <c r="D24" s="2">
        <v>-13.42462393408279</v>
      </c>
      <c r="E24" s="2">
        <v>9.1973240021431115E-10</v>
      </c>
      <c r="F24" s="2">
        <v>-5.3339707009730841E-2</v>
      </c>
      <c r="G24" s="2">
        <v>-3.8722792990269081E-2</v>
      </c>
      <c r="H24" s="2">
        <v>-5.3339707009730841E-2</v>
      </c>
      <c r="I24" s="2">
        <v>-3.8722792990269081E-2</v>
      </c>
    </row>
    <row r="25" spans="1:11" x14ac:dyDescent="0.25">
      <c r="A25" s="2" t="s">
        <v>46</v>
      </c>
      <c r="B25" s="2">
        <v>-4.1481481481481369E-3</v>
      </c>
      <c r="C25" s="2">
        <v>6.7730706180216076E-4</v>
      </c>
      <c r="D25" s="2">
        <v>-6.1244720188076203</v>
      </c>
      <c r="E25" s="2">
        <v>1.944901823665558E-5</v>
      </c>
      <c r="F25" s="2">
        <v>-5.5917939772307784E-3</v>
      </c>
      <c r="G25" s="2">
        <v>-2.7045023190654955E-3</v>
      </c>
      <c r="H25" s="2">
        <v>-5.5917939772307784E-3</v>
      </c>
      <c r="I25" s="2">
        <v>-2.7045023190654955E-3</v>
      </c>
      <c r="K25" t="s">
        <v>53</v>
      </c>
    </row>
    <row r="26" spans="1:11" x14ac:dyDescent="0.25">
      <c r="A26" s="7" t="s">
        <v>47</v>
      </c>
      <c r="B26" s="7">
        <v>-2.3749999999999774E-3</v>
      </c>
      <c r="C26" s="7">
        <v>1.9953069939234887E-3</v>
      </c>
      <c r="D26" s="7">
        <v>-1.1902930262023872</v>
      </c>
      <c r="E26" s="7">
        <v>0.2524290867117302</v>
      </c>
      <c r="F26" s="2">
        <v>-6.6278961854504357E-3</v>
      </c>
      <c r="G26" s="2">
        <v>1.8778961854504814E-3</v>
      </c>
      <c r="H26" s="2">
        <v>-6.6278961854504357E-3</v>
      </c>
      <c r="I26" s="2">
        <v>1.8778961854504814E-3</v>
      </c>
      <c r="K26" t="s">
        <v>60</v>
      </c>
    </row>
    <row r="27" spans="1:11" x14ac:dyDescent="0.25">
      <c r="A27" s="7" t="s">
        <v>48</v>
      </c>
      <c r="B27" s="7">
        <v>3.5625000000000058E-3</v>
      </c>
      <c r="C27" s="7">
        <v>2.9929604908852329E-3</v>
      </c>
      <c r="D27" s="7">
        <v>1.1902930262024005</v>
      </c>
      <c r="E27" s="7">
        <v>0.25242908671172498</v>
      </c>
      <c r="F27" s="2">
        <v>-2.8168442781756828E-3</v>
      </c>
      <c r="G27" s="2">
        <v>9.9418442781756943E-3</v>
      </c>
      <c r="H27" s="2">
        <v>-2.8168442781756828E-3</v>
      </c>
      <c r="I27" s="2">
        <v>9.9418442781756943E-3</v>
      </c>
    </row>
    <row r="28" spans="1:11" x14ac:dyDescent="0.25">
      <c r="A28" s="2" t="s">
        <v>49</v>
      </c>
      <c r="B28" s="2">
        <v>-6.8333333333333362E-3</v>
      </c>
      <c r="C28" s="2">
        <v>1.3302046626156589E-3</v>
      </c>
      <c r="D28" s="2">
        <v>-5.1370541130840381</v>
      </c>
      <c r="E28" s="2">
        <v>1.2157228423851537E-4</v>
      </c>
      <c r="F28" s="2">
        <v>-9.6685974569669757E-3</v>
      </c>
      <c r="G28" s="2">
        <v>-3.9980692096996968E-3</v>
      </c>
      <c r="H28" s="2">
        <v>-9.6685974569669757E-3</v>
      </c>
      <c r="I28" s="2">
        <v>-3.9980692096996968E-3</v>
      </c>
    </row>
    <row r="29" spans="1:11" x14ac:dyDescent="0.25">
      <c r="A29" s="7" t="s">
        <v>50</v>
      </c>
      <c r="B29" s="7">
        <v>-2.2499999999999998E-3</v>
      </c>
      <c r="C29" s="7">
        <v>2.9929604908852337E-3</v>
      </c>
      <c r="D29" s="7">
        <v>-0.75176401654888303</v>
      </c>
      <c r="E29" s="7">
        <v>0.46382626483288758</v>
      </c>
      <c r="F29" s="2">
        <v>-8.6293442781756897E-3</v>
      </c>
      <c r="G29" s="2">
        <v>4.1293442781756909E-3</v>
      </c>
      <c r="H29" s="2">
        <v>-8.6293442781756897E-3</v>
      </c>
      <c r="I29" s="2">
        <v>4.1293442781756909E-3</v>
      </c>
    </row>
    <row r="30" spans="1:11" x14ac:dyDescent="0.25">
      <c r="A30" s="2" t="s">
        <v>51</v>
      </c>
      <c r="B30" s="2">
        <v>-5.5833333333333264E-3</v>
      </c>
      <c r="C30" s="2">
        <v>1.3302046626156585E-3</v>
      </c>
      <c r="D30" s="2">
        <v>-4.1973490923979284</v>
      </c>
      <c r="E30" s="2">
        <v>7.7705304619849088E-4</v>
      </c>
      <c r="F30" s="2">
        <v>-8.4185974569669642E-3</v>
      </c>
      <c r="G30" s="2">
        <v>-2.7480692096996883E-3</v>
      </c>
      <c r="H30" s="2">
        <v>-8.4185974569669642E-3</v>
      </c>
      <c r="I30" s="2">
        <v>-2.7480692096996883E-3</v>
      </c>
    </row>
    <row r="31" spans="1:11" ht="15.75" thickBot="1" x14ac:dyDescent="0.3">
      <c r="A31" s="8" t="s">
        <v>52</v>
      </c>
      <c r="B31" s="8">
        <v>2.1250000000000266E-3</v>
      </c>
      <c r="C31" s="8">
        <v>1.9953069939234883E-3</v>
      </c>
      <c r="D31" s="8">
        <v>1.0649990234442648</v>
      </c>
      <c r="E31" s="8">
        <v>0.30372017001473739</v>
      </c>
      <c r="F31" s="3">
        <v>-2.1278961854504313E-3</v>
      </c>
      <c r="G31" s="3">
        <v>6.377896185450484E-3</v>
      </c>
      <c r="H31" s="3">
        <v>-2.1278961854504313E-3</v>
      </c>
      <c r="I31" s="3">
        <v>6.377896185450484E-3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90" zoomScaleNormal="90" workbookViewId="0">
      <selection activeCell="F11" sqref="F11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35</v>
      </c>
      <c r="J1" s="6" t="s">
        <v>37</v>
      </c>
      <c r="K1" s="1" t="s">
        <v>4</v>
      </c>
    </row>
    <row r="2" spans="1:11" x14ac:dyDescent="0.25">
      <c r="A2">
        <f>(A34-7)/2</f>
        <v>-1</v>
      </c>
      <c r="B2">
        <f>(B34-45)/15</f>
        <v>1</v>
      </c>
      <c r="C2">
        <f>(C34-90)/(30)</f>
        <v>-1.6666666666666667</v>
      </c>
      <c r="D2">
        <f>(D34-60)/(20)</f>
        <v>0</v>
      </c>
      <c r="E2">
        <f>A2*A2</f>
        <v>1</v>
      </c>
      <c r="F2">
        <f>B2*B2</f>
        <v>1</v>
      </c>
      <c r="G2">
        <f>C2*C2</f>
        <v>2.7777777777777781</v>
      </c>
      <c r="H2">
        <f>D2*D2</f>
        <v>0</v>
      </c>
      <c r="I2">
        <f>A2*D2</f>
        <v>0</v>
      </c>
      <c r="J2" s="1">
        <f>B2*D2</f>
        <v>0</v>
      </c>
      <c r="K2" s="1">
        <v>0.93700000000000006</v>
      </c>
    </row>
    <row r="3" spans="1:11" x14ac:dyDescent="0.25">
      <c r="A3">
        <f t="shared" ref="A3:A31" si="0">(A35-7)/2</f>
        <v>0</v>
      </c>
      <c r="B3">
        <f t="shared" ref="B3:B31" si="1">(B35-45)/15</f>
        <v>0</v>
      </c>
      <c r="C3">
        <f t="shared" ref="C3:C31" si="2">(C35-90)/(30)</f>
        <v>-1</v>
      </c>
      <c r="D3">
        <f t="shared" ref="D3:D31" si="3">(D35-60)/(20)</f>
        <v>1.5</v>
      </c>
      <c r="E3">
        <f t="shared" ref="E3:H31" si="4">A3*A3</f>
        <v>0</v>
      </c>
      <c r="F3">
        <f t="shared" si="4"/>
        <v>0</v>
      </c>
      <c r="G3">
        <f t="shared" si="4"/>
        <v>1</v>
      </c>
      <c r="H3">
        <f t="shared" si="4"/>
        <v>2.25</v>
      </c>
      <c r="I3">
        <f t="shared" ref="I3:I31" si="5">A3*D3</f>
        <v>0</v>
      </c>
      <c r="J3" s="1">
        <f t="shared" ref="J3:J31" si="6">B3*D3</f>
        <v>0</v>
      </c>
      <c r="K3" s="1">
        <v>0.95399999999999996</v>
      </c>
    </row>
    <row r="4" spans="1:11" x14ac:dyDescent="0.25">
      <c r="A4">
        <f t="shared" si="0"/>
        <v>1</v>
      </c>
      <c r="B4">
        <f t="shared" si="1"/>
        <v>-1</v>
      </c>
      <c r="C4">
        <f t="shared" si="2"/>
        <v>-1.6666666666666667</v>
      </c>
      <c r="D4">
        <f t="shared" si="3"/>
        <v>0</v>
      </c>
      <c r="E4">
        <f t="shared" si="4"/>
        <v>1</v>
      </c>
      <c r="F4">
        <f t="shared" si="4"/>
        <v>1</v>
      </c>
      <c r="G4">
        <f t="shared" si="4"/>
        <v>2.7777777777777781</v>
      </c>
      <c r="H4">
        <f t="shared" si="4"/>
        <v>0</v>
      </c>
      <c r="I4">
        <f t="shared" si="5"/>
        <v>0</v>
      </c>
      <c r="J4" s="1">
        <f t="shared" si="6"/>
        <v>0</v>
      </c>
      <c r="K4" s="1">
        <v>0.84199999999999997</v>
      </c>
    </row>
    <row r="5" spans="1:11" x14ac:dyDescent="0.25">
      <c r="A5">
        <f t="shared" si="0"/>
        <v>1</v>
      </c>
      <c r="B5">
        <f t="shared" si="1"/>
        <v>1</v>
      </c>
      <c r="C5">
        <f t="shared" si="2"/>
        <v>-0.33333333333333331</v>
      </c>
      <c r="D5">
        <f t="shared" si="3"/>
        <v>3</v>
      </c>
      <c r="E5">
        <f t="shared" si="4"/>
        <v>1</v>
      </c>
      <c r="F5">
        <f t="shared" si="4"/>
        <v>1</v>
      </c>
      <c r="G5">
        <f t="shared" si="4"/>
        <v>0.1111111111111111</v>
      </c>
      <c r="H5">
        <f t="shared" si="4"/>
        <v>9</v>
      </c>
      <c r="I5">
        <f t="shared" si="5"/>
        <v>3</v>
      </c>
      <c r="J5" s="1">
        <f t="shared" si="6"/>
        <v>3</v>
      </c>
      <c r="K5" s="1">
        <v>0.93200000000000005</v>
      </c>
    </row>
    <row r="6" spans="1:11" x14ac:dyDescent="0.25">
      <c r="A6">
        <f t="shared" si="0"/>
        <v>1</v>
      </c>
      <c r="B6">
        <f t="shared" si="1"/>
        <v>1</v>
      </c>
      <c r="C6">
        <f t="shared" si="2"/>
        <v>-0.33333333333333331</v>
      </c>
      <c r="D6">
        <f t="shared" si="3"/>
        <v>0</v>
      </c>
      <c r="E6">
        <f t="shared" si="4"/>
        <v>1</v>
      </c>
      <c r="F6">
        <f t="shared" si="4"/>
        <v>1</v>
      </c>
      <c r="G6">
        <f t="shared" si="4"/>
        <v>0.1111111111111111</v>
      </c>
      <c r="H6">
        <f t="shared" si="4"/>
        <v>0</v>
      </c>
      <c r="I6">
        <f t="shared" si="5"/>
        <v>0</v>
      </c>
      <c r="J6" s="1">
        <f t="shared" si="6"/>
        <v>0</v>
      </c>
      <c r="K6" s="1">
        <v>0.93899999999999995</v>
      </c>
    </row>
    <row r="7" spans="1:11" x14ac:dyDescent="0.25">
      <c r="A7">
        <f t="shared" si="0"/>
        <v>0</v>
      </c>
      <c r="B7">
        <f t="shared" si="1"/>
        <v>-2</v>
      </c>
      <c r="C7">
        <f t="shared" si="2"/>
        <v>-1</v>
      </c>
      <c r="D7">
        <f t="shared" si="3"/>
        <v>1.5</v>
      </c>
      <c r="E7">
        <f t="shared" si="4"/>
        <v>0</v>
      </c>
      <c r="F7">
        <f t="shared" si="4"/>
        <v>4</v>
      </c>
      <c r="G7">
        <f t="shared" si="4"/>
        <v>1</v>
      </c>
      <c r="H7">
        <f t="shared" si="4"/>
        <v>2.25</v>
      </c>
      <c r="I7">
        <f t="shared" si="5"/>
        <v>0</v>
      </c>
      <c r="J7" s="1">
        <f t="shared" si="6"/>
        <v>-3</v>
      </c>
      <c r="K7" s="1">
        <v>0.83199999999999996</v>
      </c>
    </row>
    <row r="8" spans="1:11" x14ac:dyDescent="0.25">
      <c r="A8">
        <f t="shared" si="0"/>
        <v>1</v>
      </c>
      <c r="B8">
        <f t="shared" si="1"/>
        <v>1</v>
      </c>
      <c r="C8">
        <f t="shared" si="2"/>
        <v>-1.6666666666666667</v>
      </c>
      <c r="D8">
        <f t="shared" si="3"/>
        <v>0</v>
      </c>
      <c r="E8">
        <f t="shared" si="4"/>
        <v>1</v>
      </c>
      <c r="F8">
        <f t="shared" si="4"/>
        <v>1</v>
      </c>
      <c r="G8">
        <f t="shared" si="4"/>
        <v>2.7777777777777781</v>
      </c>
      <c r="H8">
        <f t="shared" si="4"/>
        <v>0</v>
      </c>
      <c r="I8">
        <f t="shared" si="5"/>
        <v>0</v>
      </c>
      <c r="J8" s="1">
        <f t="shared" si="6"/>
        <v>0</v>
      </c>
      <c r="K8" s="1">
        <v>0.91800000000000004</v>
      </c>
    </row>
    <row r="9" spans="1:11" x14ac:dyDescent="0.25">
      <c r="A9">
        <f t="shared" si="0"/>
        <v>-1</v>
      </c>
      <c r="B9">
        <f t="shared" si="1"/>
        <v>-1</v>
      </c>
      <c r="C9">
        <f t="shared" si="2"/>
        <v>-1.6666666666666667</v>
      </c>
      <c r="D9">
        <f t="shared" si="3"/>
        <v>0</v>
      </c>
      <c r="E9">
        <f t="shared" si="4"/>
        <v>1</v>
      </c>
      <c r="F9">
        <f t="shared" si="4"/>
        <v>1</v>
      </c>
      <c r="G9">
        <f t="shared" si="4"/>
        <v>2.7777777777777781</v>
      </c>
      <c r="H9">
        <f t="shared" si="4"/>
        <v>0</v>
      </c>
      <c r="I9">
        <f t="shared" si="5"/>
        <v>0</v>
      </c>
      <c r="J9" s="1">
        <f t="shared" si="6"/>
        <v>0</v>
      </c>
      <c r="K9" s="1">
        <v>0.84699999999999998</v>
      </c>
    </row>
    <row r="10" spans="1:11" x14ac:dyDescent="0.25">
      <c r="A10">
        <f t="shared" si="0"/>
        <v>2</v>
      </c>
      <c r="B10">
        <f t="shared" si="1"/>
        <v>0</v>
      </c>
      <c r="C10">
        <f t="shared" si="2"/>
        <v>-1</v>
      </c>
      <c r="D10">
        <f t="shared" si="3"/>
        <v>1.5</v>
      </c>
      <c r="E10">
        <f t="shared" si="4"/>
        <v>4</v>
      </c>
      <c r="F10">
        <f t="shared" si="4"/>
        <v>0</v>
      </c>
      <c r="G10">
        <f t="shared" si="4"/>
        <v>1</v>
      </c>
      <c r="H10">
        <f t="shared" si="4"/>
        <v>2.25</v>
      </c>
      <c r="I10">
        <f t="shared" si="5"/>
        <v>3</v>
      </c>
      <c r="J10" s="1">
        <f t="shared" si="6"/>
        <v>0</v>
      </c>
      <c r="K10" s="1">
        <v>0.89200000000000002</v>
      </c>
    </row>
    <row r="11" spans="1:11" x14ac:dyDescent="0.25">
      <c r="A11">
        <f t="shared" si="0"/>
        <v>0</v>
      </c>
      <c r="B11">
        <f t="shared" si="1"/>
        <v>2</v>
      </c>
      <c r="C11">
        <f t="shared" si="2"/>
        <v>-1</v>
      </c>
      <c r="D11">
        <f t="shared" si="3"/>
        <v>1.5</v>
      </c>
      <c r="E11">
        <f t="shared" si="4"/>
        <v>0</v>
      </c>
      <c r="F11">
        <f t="shared" si="4"/>
        <v>4</v>
      </c>
      <c r="G11">
        <f t="shared" si="4"/>
        <v>1</v>
      </c>
      <c r="H11">
        <f t="shared" si="4"/>
        <v>2.25</v>
      </c>
      <c r="I11">
        <f t="shared" si="5"/>
        <v>0</v>
      </c>
      <c r="J11" s="1">
        <f t="shared" si="6"/>
        <v>3</v>
      </c>
      <c r="K11" s="1">
        <v>0.97799999999999998</v>
      </c>
    </row>
    <row r="12" spans="1:11" x14ac:dyDescent="0.25">
      <c r="A12">
        <f t="shared" si="0"/>
        <v>1</v>
      </c>
      <c r="B12">
        <f t="shared" si="1"/>
        <v>-1</v>
      </c>
      <c r="C12">
        <f t="shared" si="2"/>
        <v>-0.33333333333333331</v>
      </c>
      <c r="D12">
        <f t="shared" si="3"/>
        <v>3</v>
      </c>
      <c r="E12">
        <f t="shared" si="4"/>
        <v>1</v>
      </c>
      <c r="F12">
        <f t="shared" si="4"/>
        <v>1</v>
      </c>
      <c r="G12">
        <f t="shared" si="4"/>
        <v>0.1111111111111111</v>
      </c>
      <c r="H12">
        <f t="shared" si="4"/>
        <v>9</v>
      </c>
      <c r="I12">
        <f t="shared" si="5"/>
        <v>3</v>
      </c>
      <c r="J12" s="1">
        <f t="shared" si="6"/>
        <v>-3</v>
      </c>
      <c r="K12" s="1">
        <v>0.88800000000000001</v>
      </c>
    </row>
    <row r="13" spans="1:11" x14ac:dyDescent="0.25">
      <c r="A13">
        <f t="shared" si="0"/>
        <v>1</v>
      </c>
      <c r="B13">
        <f t="shared" si="1"/>
        <v>1</v>
      </c>
      <c r="C13">
        <f t="shared" si="2"/>
        <v>-1.6666666666666667</v>
      </c>
      <c r="D13">
        <f t="shared" si="3"/>
        <v>3</v>
      </c>
      <c r="E13">
        <f t="shared" si="4"/>
        <v>1</v>
      </c>
      <c r="F13">
        <f t="shared" si="4"/>
        <v>1</v>
      </c>
      <c r="G13">
        <f t="shared" si="4"/>
        <v>2.7777777777777781</v>
      </c>
      <c r="H13">
        <f t="shared" si="4"/>
        <v>9</v>
      </c>
      <c r="I13">
        <f t="shared" si="5"/>
        <v>3</v>
      </c>
      <c r="J13" s="1">
        <f t="shared" si="6"/>
        <v>3</v>
      </c>
      <c r="K13" s="1">
        <v>0.90200000000000002</v>
      </c>
    </row>
    <row r="14" spans="1:11" x14ac:dyDescent="0.25">
      <c r="A14">
        <f t="shared" si="0"/>
        <v>-1</v>
      </c>
      <c r="B14">
        <f t="shared" si="1"/>
        <v>-1</v>
      </c>
      <c r="C14">
        <f t="shared" si="2"/>
        <v>-0.33333333333333331</v>
      </c>
      <c r="D14">
        <f t="shared" si="3"/>
        <v>3</v>
      </c>
      <c r="E14">
        <f t="shared" si="4"/>
        <v>1</v>
      </c>
      <c r="F14">
        <f t="shared" si="4"/>
        <v>1</v>
      </c>
      <c r="G14">
        <f t="shared" si="4"/>
        <v>0.1111111111111111</v>
      </c>
      <c r="H14">
        <f t="shared" si="4"/>
        <v>9</v>
      </c>
      <c r="I14">
        <f t="shared" si="5"/>
        <v>-3</v>
      </c>
      <c r="J14" s="1">
        <f t="shared" si="6"/>
        <v>-3</v>
      </c>
      <c r="K14" s="1">
        <v>0.93200000000000005</v>
      </c>
    </row>
    <row r="15" spans="1:11" x14ac:dyDescent="0.25">
      <c r="A15">
        <f t="shared" si="0"/>
        <v>0</v>
      </c>
      <c r="B15">
        <f t="shared" si="1"/>
        <v>0</v>
      </c>
      <c r="C15">
        <f t="shared" si="2"/>
        <v>-1</v>
      </c>
      <c r="D15">
        <f t="shared" si="3"/>
        <v>-1.5</v>
      </c>
      <c r="E15">
        <f t="shared" si="4"/>
        <v>0</v>
      </c>
      <c r="F15">
        <f t="shared" si="4"/>
        <v>0</v>
      </c>
      <c r="G15">
        <f t="shared" si="4"/>
        <v>1</v>
      </c>
      <c r="H15">
        <f t="shared" si="4"/>
        <v>2.25</v>
      </c>
      <c r="I15">
        <f t="shared" si="5"/>
        <v>0</v>
      </c>
      <c r="J15" s="1">
        <f t="shared" si="6"/>
        <v>0</v>
      </c>
      <c r="K15" s="1">
        <v>0.90100000000000002</v>
      </c>
    </row>
    <row r="16" spans="1:11" x14ac:dyDescent="0.25">
      <c r="A16">
        <f t="shared" si="0"/>
        <v>1</v>
      </c>
      <c r="B16">
        <f t="shared" si="1"/>
        <v>-1</v>
      </c>
      <c r="C16">
        <f t="shared" si="2"/>
        <v>-1.6666666666666667</v>
      </c>
      <c r="D16">
        <f t="shared" si="3"/>
        <v>3</v>
      </c>
      <c r="E16">
        <f t="shared" si="4"/>
        <v>1</v>
      </c>
      <c r="F16">
        <f t="shared" si="4"/>
        <v>1</v>
      </c>
      <c r="G16">
        <f t="shared" si="4"/>
        <v>2.7777777777777781</v>
      </c>
      <c r="H16">
        <f t="shared" si="4"/>
        <v>9</v>
      </c>
      <c r="I16">
        <f t="shared" si="5"/>
        <v>3</v>
      </c>
      <c r="J16" s="1">
        <f t="shared" si="6"/>
        <v>-3</v>
      </c>
      <c r="K16" s="1">
        <v>0.86099999999999999</v>
      </c>
    </row>
    <row r="17" spans="1:11" x14ac:dyDescent="0.25">
      <c r="A17">
        <f t="shared" si="0"/>
        <v>-1</v>
      </c>
      <c r="B17">
        <f t="shared" si="1"/>
        <v>1</v>
      </c>
      <c r="C17">
        <f t="shared" si="2"/>
        <v>-1.6666666666666667</v>
      </c>
      <c r="D17">
        <f t="shared" si="3"/>
        <v>3</v>
      </c>
      <c r="E17">
        <f t="shared" si="4"/>
        <v>1</v>
      </c>
      <c r="F17">
        <f t="shared" si="4"/>
        <v>1</v>
      </c>
      <c r="G17">
        <f t="shared" si="4"/>
        <v>2.7777777777777781</v>
      </c>
      <c r="H17">
        <f t="shared" si="4"/>
        <v>9</v>
      </c>
      <c r="I17">
        <f t="shared" si="5"/>
        <v>-3</v>
      </c>
      <c r="J17" s="1">
        <f t="shared" si="6"/>
        <v>3</v>
      </c>
      <c r="K17" s="1">
        <v>0.96799999999999997</v>
      </c>
    </row>
    <row r="18" spans="1:11" x14ac:dyDescent="0.25">
      <c r="A18">
        <f t="shared" si="0"/>
        <v>-1</v>
      </c>
      <c r="B18">
        <f t="shared" si="1"/>
        <v>1</v>
      </c>
      <c r="C18">
        <f t="shared" si="2"/>
        <v>-0.33333333333333331</v>
      </c>
      <c r="D18">
        <f t="shared" si="3"/>
        <v>0</v>
      </c>
      <c r="E18">
        <f t="shared" si="4"/>
        <v>1</v>
      </c>
      <c r="F18">
        <f t="shared" si="4"/>
        <v>1</v>
      </c>
      <c r="G18">
        <f t="shared" si="4"/>
        <v>0.1111111111111111</v>
      </c>
      <c r="H18">
        <f t="shared" si="4"/>
        <v>0</v>
      </c>
      <c r="I18">
        <f t="shared" si="5"/>
        <v>0</v>
      </c>
      <c r="J18" s="1">
        <f t="shared" si="6"/>
        <v>0</v>
      </c>
      <c r="K18" s="1">
        <v>0.94299999999999995</v>
      </c>
    </row>
    <row r="19" spans="1:11" x14ac:dyDescent="0.25">
      <c r="A19">
        <f t="shared" si="0"/>
        <v>0</v>
      </c>
      <c r="B19">
        <f t="shared" si="1"/>
        <v>0</v>
      </c>
      <c r="C19">
        <f t="shared" si="2"/>
        <v>0.33333333333333331</v>
      </c>
      <c r="D19">
        <f t="shared" si="3"/>
        <v>1.5</v>
      </c>
      <c r="E19">
        <f t="shared" si="4"/>
        <v>0</v>
      </c>
      <c r="F19">
        <f t="shared" si="4"/>
        <v>0</v>
      </c>
      <c r="G19">
        <f t="shared" si="4"/>
        <v>0.1111111111111111</v>
      </c>
      <c r="H19">
        <f t="shared" si="4"/>
        <v>2.25</v>
      </c>
      <c r="I19">
        <f t="shared" si="5"/>
        <v>0</v>
      </c>
      <c r="J19" s="1">
        <f t="shared" si="6"/>
        <v>0</v>
      </c>
      <c r="K19" s="1">
        <v>0.90300000000000002</v>
      </c>
    </row>
    <row r="20" spans="1:11" x14ac:dyDescent="0.25">
      <c r="A20">
        <f t="shared" si="0"/>
        <v>-2</v>
      </c>
      <c r="B20">
        <f t="shared" si="1"/>
        <v>0</v>
      </c>
      <c r="C20">
        <f t="shared" si="2"/>
        <v>-1</v>
      </c>
      <c r="D20">
        <f t="shared" si="3"/>
        <v>1.5</v>
      </c>
      <c r="E20">
        <f t="shared" si="4"/>
        <v>4</v>
      </c>
      <c r="F20">
        <f t="shared" si="4"/>
        <v>0</v>
      </c>
      <c r="G20">
        <f t="shared" si="4"/>
        <v>1</v>
      </c>
      <c r="H20">
        <f t="shared" si="4"/>
        <v>2.25</v>
      </c>
      <c r="I20">
        <f t="shared" si="5"/>
        <v>-3</v>
      </c>
      <c r="J20" s="1">
        <f t="shared" si="6"/>
        <v>0</v>
      </c>
      <c r="K20" s="1">
        <v>0.96699999999999997</v>
      </c>
    </row>
    <row r="21" spans="1:11" x14ac:dyDescent="0.25">
      <c r="A21">
        <f t="shared" si="0"/>
        <v>0</v>
      </c>
      <c r="B21">
        <f t="shared" si="1"/>
        <v>0</v>
      </c>
      <c r="C21">
        <f t="shared" si="2"/>
        <v>-1</v>
      </c>
      <c r="D21">
        <f t="shared" si="3"/>
        <v>4.5</v>
      </c>
      <c r="E21">
        <f t="shared" si="4"/>
        <v>0</v>
      </c>
      <c r="F21">
        <f t="shared" si="4"/>
        <v>0</v>
      </c>
      <c r="G21">
        <f t="shared" si="4"/>
        <v>1</v>
      </c>
      <c r="H21">
        <f t="shared" si="4"/>
        <v>20.25</v>
      </c>
      <c r="I21">
        <f t="shared" si="5"/>
        <v>0</v>
      </c>
      <c r="J21" s="1">
        <f t="shared" si="6"/>
        <v>0</v>
      </c>
      <c r="K21" s="1">
        <v>0.96399999999999997</v>
      </c>
    </row>
    <row r="22" spans="1:11" x14ac:dyDescent="0.25">
      <c r="A22">
        <f t="shared" si="0"/>
        <v>0</v>
      </c>
      <c r="B22">
        <f t="shared" si="1"/>
        <v>0</v>
      </c>
      <c r="C22">
        <f t="shared" si="2"/>
        <v>-1</v>
      </c>
      <c r="D22">
        <f t="shared" si="3"/>
        <v>1.5</v>
      </c>
      <c r="E22">
        <f t="shared" si="4"/>
        <v>0</v>
      </c>
      <c r="F22">
        <f t="shared" si="4"/>
        <v>0</v>
      </c>
      <c r="G22">
        <f t="shared" si="4"/>
        <v>1</v>
      </c>
      <c r="H22">
        <f t="shared" si="4"/>
        <v>2.25</v>
      </c>
      <c r="I22">
        <f t="shared" si="5"/>
        <v>0</v>
      </c>
      <c r="J22" s="1">
        <f t="shared" si="6"/>
        <v>0</v>
      </c>
      <c r="K22" s="1">
        <v>0.96199999999999997</v>
      </c>
    </row>
    <row r="23" spans="1:11" x14ac:dyDescent="0.25">
      <c r="A23">
        <f t="shared" si="0"/>
        <v>-1</v>
      </c>
      <c r="B23">
        <f t="shared" si="1"/>
        <v>1</v>
      </c>
      <c r="C23">
        <f t="shared" si="2"/>
        <v>-0.33333333333333331</v>
      </c>
      <c r="D23">
        <f t="shared" si="3"/>
        <v>3</v>
      </c>
      <c r="E23">
        <f t="shared" si="4"/>
        <v>1</v>
      </c>
      <c r="F23">
        <f t="shared" si="4"/>
        <v>1</v>
      </c>
      <c r="G23">
        <f t="shared" si="4"/>
        <v>0.1111111111111111</v>
      </c>
      <c r="H23">
        <f t="shared" si="4"/>
        <v>9</v>
      </c>
      <c r="I23">
        <f t="shared" si="5"/>
        <v>-3</v>
      </c>
      <c r="J23" s="1">
        <f t="shared" si="6"/>
        <v>3</v>
      </c>
      <c r="K23" s="1">
        <v>0.97499999999999998</v>
      </c>
    </row>
    <row r="24" spans="1:11" x14ac:dyDescent="0.25">
      <c r="A24">
        <f t="shared" si="0"/>
        <v>1</v>
      </c>
      <c r="B24">
        <f t="shared" si="1"/>
        <v>-1</v>
      </c>
      <c r="C24">
        <f t="shared" si="2"/>
        <v>-0.33333333333333331</v>
      </c>
      <c r="D24">
        <f t="shared" si="3"/>
        <v>0</v>
      </c>
      <c r="E24">
        <f t="shared" si="4"/>
        <v>1</v>
      </c>
      <c r="F24">
        <f t="shared" si="4"/>
        <v>1</v>
      </c>
      <c r="G24">
        <f t="shared" si="4"/>
        <v>0.1111111111111111</v>
      </c>
      <c r="H24">
        <f t="shared" si="4"/>
        <v>0</v>
      </c>
      <c r="I24">
        <f t="shared" si="5"/>
        <v>0</v>
      </c>
      <c r="J24" s="1">
        <f t="shared" si="6"/>
        <v>0</v>
      </c>
      <c r="K24" s="1">
        <v>0.85899999999999999</v>
      </c>
    </row>
    <row r="25" spans="1:11" x14ac:dyDescent="0.25">
      <c r="A25">
        <f t="shared" si="0"/>
        <v>-1</v>
      </c>
      <c r="B25">
        <f t="shared" si="1"/>
        <v>-1</v>
      </c>
      <c r="C25">
        <f t="shared" si="2"/>
        <v>-1.6666666666666667</v>
      </c>
      <c r="D25">
        <f t="shared" si="3"/>
        <v>3</v>
      </c>
      <c r="E25">
        <f t="shared" si="4"/>
        <v>1</v>
      </c>
      <c r="F25">
        <f t="shared" si="4"/>
        <v>1</v>
      </c>
      <c r="G25">
        <f t="shared" si="4"/>
        <v>2.7777777777777781</v>
      </c>
      <c r="H25">
        <f t="shared" si="4"/>
        <v>9</v>
      </c>
      <c r="I25">
        <f t="shared" si="5"/>
        <v>-3</v>
      </c>
      <c r="J25" s="1">
        <f t="shared" si="6"/>
        <v>-3</v>
      </c>
      <c r="K25" s="1">
        <v>0.90300000000000002</v>
      </c>
    </row>
    <row r="26" spans="1:11" x14ac:dyDescent="0.25">
      <c r="A26">
        <f t="shared" si="0"/>
        <v>0</v>
      </c>
      <c r="B26">
        <f t="shared" si="1"/>
        <v>0</v>
      </c>
      <c r="C26">
        <f t="shared" si="2"/>
        <v>-1</v>
      </c>
      <c r="D26">
        <f t="shared" si="3"/>
        <v>1.5</v>
      </c>
      <c r="E26">
        <f t="shared" si="4"/>
        <v>0</v>
      </c>
      <c r="F26">
        <f t="shared" si="4"/>
        <v>0</v>
      </c>
      <c r="G26">
        <f t="shared" si="4"/>
        <v>1</v>
      </c>
      <c r="H26">
        <f t="shared" si="4"/>
        <v>2.25</v>
      </c>
      <c r="I26">
        <f t="shared" si="5"/>
        <v>0</v>
      </c>
      <c r="J26" s="1">
        <f t="shared" si="6"/>
        <v>0</v>
      </c>
      <c r="K26" s="1">
        <v>0.97399999999999998</v>
      </c>
    </row>
    <row r="27" spans="1:11" x14ac:dyDescent="0.25">
      <c r="A27">
        <f t="shared" si="0"/>
        <v>0</v>
      </c>
      <c r="B27">
        <f t="shared" si="1"/>
        <v>0</v>
      </c>
      <c r="C27">
        <f t="shared" si="2"/>
        <v>-2.3333333333333335</v>
      </c>
      <c r="D27">
        <f t="shared" si="3"/>
        <v>1.5</v>
      </c>
      <c r="E27">
        <f t="shared" si="4"/>
        <v>0</v>
      </c>
      <c r="F27">
        <f t="shared" si="4"/>
        <v>0</v>
      </c>
      <c r="G27">
        <f t="shared" si="4"/>
        <v>5.4444444444444455</v>
      </c>
      <c r="H27">
        <f t="shared" si="4"/>
        <v>2.25</v>
      </c>
      <c r="I27">
        <f t="shared" si="5"/>
        <v>0</v>
      </c>
      <c r="J27" s="1">
        <f t="shared" si="6"/>
        <v>0</v>
      </c>
      <c r="K27" s="1">
        <v>0.873</v>
      </c>
    </row>
    <row r="28" spans="1:11" x14ac:dyDescent="0.25">
      <c r="A28">
        <f t="shared" si="0"/>
        <v>0</v>
      </c>
      <c r="B28">
        <f t="shared" si="1"/>
        <v>0</v>
      </c>
      <c r="C28">
        <f t="shared" si="2"/>
        <v>-1</v>
      </c>
      <c r="D28">
        <f t="shared" si="3"/>
        <v>1.5</v>
      </c>
      <c r="E28">
        <f t="shared" si="4"/>
        <v>0</v>
      </c>
      <c r="F28">
        <f t="shared" si="4"/>
        <v>0</v>
      </c>
      <c r="G28">
        <f t="shared" si="4"/>
        <v>1</v>
      </c>
      <c r="H28">
        <f t="shared" si="4"/>
        <v>2.25</v>
      </c>
      <c r="I28">
        <f t="shared" si="5"/>
        <v>0</v>
      </c>
      <c r="J28" s="1">
        <f t="shared" si="6"/>
        <v>0</v>
      </c>
      <c r="K28" s="1">
        <v>0.97299999999999998</v>
      </c>
    </row>
    <row r="29" spans="1:11" x14ac:dyDescent="0.25">
      <c r="A29">
        <f t="shared" si="0"/>
        <v>-1</v>
      </c>
      <c r="B29">
        <f t="shared" si="1"/>
        <v>-1</v>
      </c>
      <c r="C29">
        <f t="shared" si="2"/>
        <v>-0.33333333333333331</v>
      </c>
      <c r="D29">
        <f t="shared" si="3"/>
        <v>0</v>
      </c>
      <c r="E29">
        <f t="shared" si="4"/>
        <v>1</v>
      </c>
      <c r="F29">
        <f t="shared" si="4"/>
        <v>1</v>
      </c>
      <c r="G29">
        <f t="shared" si="4"/>
        <v>0.1111111111111111</v>
      </c>
      <c r="H29">
        <f t="shared" si="4"/>
        <v>0</v>
      </c>
      <c r="I29">
        <f t="shared" si="5"/>
        <v>0</v>
      </c>
      <c r="J29" s="1">
        <f t="shared" si="6"/>
        <v>0</v>
      </c>
      <c r="K29" s="1">
        <v>0.86199999999999999</v>
      </c>
    </row>
    <row r="30" spans="1:11" x14ac:dyDescent="0.25">
      <c r="A30">
        <f t="shared" si="0"/>
        <v>0</v>
      </c>
      <c r="B30">
        <f t="shared" si="1"/>
        <v>0</v>
      </c>
      <c r="C30">
        <f t="shared" si="2"/>
        <v>-1</v>
      </c>
      <c r="D30">
        <f t="shared" si="3"/>
        <v>1.5</v>
      </c>
      <c r="E30">
        <f t="shared" si="4"/>
        <v>0</v>
      </c>
      <c r="F30">
        <f t="shared" si="4"/>
        <v>0</v>
      </c>
      <c r="G30">
        <f t="shared" si="4"/>
        <v>1</v>
      </c>
      <c r="H30">
        <f t="shared" si="4"/>
        <v>2.25</v>
      </c>
      <c r="I30">
        <f t="shared" si="5"/>
        <v>0</v>
      </c>
      <c r="J30" s="1">
        <f t="shared" si="6"/>
        <v>0</v>
      </c>
      <c r="K30" s="1">
        <v>0.95899999999999996</v>
      </c>
    </row>
    <row r="31" spans="1:11" x14ac:dyDescent="0.25">
      <c r="A31">
        <f t="shared" si="0"/>
        <v>0</v>
      </c>
      <c r="B31">
        <f t="shared" si="1"/>
        <v>0</v>
      </c>
      <c r="C31">
        <f t="shared" si="2"/>
        <v>-1</v>
      </c>
      <c r="D31">
        <f t="shared" si="3"/>
        <v>1.5</v>
      </c>
      <c r="E31">
        <f t="shared" si="4"/>
        <v>0</v>
      </c>
      <c r="F31">
        <f t="shared" si="4"/>
        <v>0</v>
      </c>
      <c r="G31">
        <f t="shared" si="4"/>
        <v>1</v>
      </c>
      <c r="H31">
        <f t="shared" si="4"/>
        <v>2.25</v>
      </c>
      <c r="I31">
        <f t="shared" si="5"/>
        <v>0</v>
      </c>
      <c r="J31" s="1">
        <f t="shared" si="6"/>
        <v>0</v>
      </c>
      <c r="K31" s="1">
        <v>0.96899999999999997</v>
      </c>
    </row>
    <row r="33" spans="1:4" x14ac:dyDescent="0.25">
      <c r="A33" t="s">
        <v>0</v>
      </c>
      <c r="B33" t="s">
        <v>1</v>
      </c>
      <c r="C33" t="s">
        <v>2</v>
      </c>
      <c r="D33" t="s">
        <v>3</v>
      </c>
    </row>
    <row r="34" spans="1:4" x14ac:dyDescent="0.25">
      <c r="A34">
        <v>5</v>
      </c>
      <c r="B34">
        <v>60</v>
      </c>
      <c r="C34">
        <v>40</v>
      </c>
      <c r="D34">
        <v>60</v>
      </c>
    </row>
    <row r="35" spans="1:4" x14ac:dyDescent="0.25">
      <c r="A35">
        <v>7</v>
      </c>
      <c r="B35">
        <v>45</v>
      </c>
      <c r="C35">
        <v>60</v>
      </c>
      <c r="D35">
        <v>90</v>
      </c>
    </row>
    <row r="36" spans="1:4" x14ac:dyDescent="0.25">
      <c r="A36">
        <v>9</v>
      </c>
      <c r="B36">
        <v>30</v>
      </c>
      <c r="C36">
        <v>40</v>
      </c>
      <c r="D36">
        <v>60</v>
      </c>
    </row>
    <row r="37" spans="1:4" x14ac:dyDescent="0.25">
      <c r="A37">
        <v>9</v>
      </c>
      <c r="B37">
        <v>60</v>
      </c>
      <c r="C37">
        <v>80</v>
      </c>
      <c r="D37">
        <v>120</v>
      </c>
    </row>
    <row r="38" spans="1:4" x14ac:dyDescent="0.25">
      <c r="A38">
        <v>9</v>
      </c>
      <c r="B38">
        <v>60</v>
      </c>
      <c r="C38">
        <v>80</v>
      </c>
      <c r="D38">
        <v>60</v>
      </c>
    </row>
    <row r="39" spans="1:4" x14ac:dyDescent="0.25">
      <c r="A39">
        <v>7</v>
      </c>
      <c r="B39">
        <v>15</v>
      </c>
      <c r="C39">
        <v>60</v>
      </c>
      <c r="D39">
        <v>90</v>
      </c>
    </row>
    <row r="40" spans="1:4" x14ac:dyDescent="0.25">
      <c r="A40">
        <v>9</v>
      </c>
      <c r="B40">
        <v>60</v>
      </c>
      <c r="C40">
        <v>40</v>
      </c>
      <c r="D40">
        <v>60</v>
      </c>
    </row>
    <row r="41" spans="1:4" x14ac:dyDescent="0.25">
      <c r="A41">
        <v>5</v>
      </c>
      <c r="B41">
        <v>30</v>
      </c>
      <c r="C41">
        <v>40</v>
      </c>
      <c r="D41">
        <v>60</v>
      </c>
    </row>
    <row r="42" spans="1:4" x14ac:dyDescent="0.25">
      <c r="A42">
        <v>11</v>
      </c>
      <c r="B42">
        <v>45</v>
      </c>
      <c r="C42">
        <v>60</v>
      </c>
      <c r="D42">
        <v>90</v>
      </c>
    </row>
    <row r="43" spans="1:4" x14ac:dyDescent="0.25">
      <c r="A43">
        <v>7</v>
      </c>
      <c r="B43">
        <v>75</v>
      </c>
      <c r="C43">
        <v>60</v>
      </c>
      <c r="D43">
        <v>90</v>
      </c>
    </row>
    <row r="44" spans="1:4" x14ac:dyDescent="0.25">
      <c r="A44">
        <v>9</v>
      </c>
      <c r="B44">
        <v>30</v>
      </c>
      <c r="C44">
        <v>80</v>
      </c>
      <c r="D44">
        <v>120</v>
      </c>
    </row>
    <row r="45" spans="1:4" x14ac:dyDescent="0.25">
      <c r="A45">
        <v>9</v>
      </c>
      <c r="B45">
        <v>60</v>
      </c>
      <c r="C45">
        <v>40</v>
      </c>
      <c r="D45">
        <v>120</v>
      </c>
    </row>
    <row r="46" spans="1:4" x14ac:dyDescent="0.25">
      <c r="A46">
        <v>5</v>
      </c>
      <c r="B46">
        <v>30</v>
      </c>
      <c r="C46">
        <v>80</v>
      </c>
      <c r="D46">
        <v>120</v>
      </c>
    </row>
    <row r="47" spans="1:4" x14ac:dyDescent="0.25">
      <c r="A47">
        <v>7</v>
      </c>
      <c r="B47">
        <v>45</v>
      </c>
      <c r="C47">
        <v>60</v>
      </c>
      <c r="D47">
        <v>30</v>
      </c>
    </row>
    <row r="48" spans="1:4" x14ac:dyDescent="0.25">
      <c r="A48">
        <v>9</v>
      </c>
      <c r="B48">
        <v>30</v>
      </c>
      <c r="C48">
        <v>40</v>
      </c>
      <c r="D48">
        <v>120</v>
      </c>
    </row>
    <row r="49" spans="1:4" x14ac:dyDescent="0.25">
      <c r="A49">
        <v>5</v>
      </c>
      <c r="B49">
        <v>60</v>
      </c>
      <c r="C49">
        <v>40</v>
      </c>
      <c r="D49">
        <v>120</v>
      </c>
    </row>
    <row r="50" spans="1:4" x14ac:dyDescent="0.25">
      <c r="A50">
        <v>5</v>
      </c>
      <c r="B50">
        <v>60</v>
      </c>
      <c r="C50">
        <v>80</v>
      </c>
      <c r="D50">
        <v>60</v>
      </c>
    </row>
    <row r="51" spans="1:4" x14ac:dyDescent="0.25">
      <c r="A51">
        <v>7</v>
      </c>
      <c r="B51">
        <v>45</v>
      </c>
      <c r="C51">
        <v>100</v>
      </c>
      <c r="D51">
        <v>90</v>
      </c>
    </row>
    <row r="52" spans="1:4" x14ac:dyDescent="0.25">
      <c r="A52">
        <v>3</v>
      </c>
      <c r="B52">
        <v>45</v>
      </c>
      <c r="C52">
        <v>60</v>
      </c>
      <c r="D52">
        <v>90</v>
      </c>
    </row>
    <row r="53" spans="1:4" x14ac:dyDescent="0.25">
      <c r="A53">
        <v>7</v>
      </c>
      <c r="B53">
        <v>45</v>
      </c>
      <c r="C53">
        <v>60</v>
      </c>
      <c r="D53">
        <v>150</v>
      </c>
    </row>
    <row r="54" spans="1:4" x14ac:dyDescent="0.25">
      <c r="A54">
        <v>7</v>
      </c>
      <c r="B54">
        <v>45</v>
      </c>
      <c r="C54">
        <v>60</v>
      </c>
      <c r="D54">
        <v>90</v>
      </c>
    </row>
    <row r="55" spans="1:4" x14ac:dyDescent="0.25">
      <c r="A55">
        <v>5</v>
      </c>
      <c r="B55">
        <v>60</v>
      </c>
      <c r="C55">
        <v>80</v>
      </c>
      <c r="D55">
        <v>120</v>
      </c>
    </row>
    <row r="56" spans="1:4" x14ac:dyDescent="0.25">
      <c r="A56">
        <v>9</v>
      </c>
      <c r="B56">
        <v>30</v>
      </c>
      <c r="C56">
        <v>80</v>
      </c>
      <c r="D56">
        <v>60</v>
      </c>
    </row>
    <row r="57" spans="1:4" x14ac:dyDescent="0.25">
      <c r="A57">
        <v>5</v>
      </c>
      <c r="B57">
        <v>30</v>
      </c>
      <c r="C57">
        <v>40</v>
      </c>
      <c r="D57">
        <v>120</v>
      </c>
    </row>
    <row r="58" spans="1:4" x14ac:dyDescent="0.25">
      <c r="A58">
        <v>7</v>
      </c>
      <c r="B58">
        <v>45</v>
      </c>
      <c r="C58">
        <v>60</v>
      </c>
      <c r="D58">
        <v>90</v>
      </c>
    </row>
    <row r="59" spans="1:4" x14ac:dyDescent="0.25">
      <c r="A59">
        <v>7</v>
      </c>
      <c r="B59">
        <v>45</v>
      </c>
      <c r="C59">
        <v>20</v>
      </c>
      <c r="D59">
        <v>90</v>
      </c>
    </row>
    <row r="60" spans="1:4" x14ac:dyDescent="0.25">
      <c r="A60">
        <v>7</v>
      </c>
      <c r="B60">
        <v>45</v>
      </c>
      <c r="C60">
        <v>60</v>
      </c>
      <c r="D60">
        <v>90</v>
      </c>
    </row>
    <row r="61" spans="1:4" x14ac:dyDescent="0.25">
      <c r="A61">
        <v>5</v>
      </c>
      <c r="B61">
        <v>30</v>
      </c>
      <c r="C61">
        <v>80</v>
      </c>
      <c r="D61">
        <v>60</v>
      </c>
    </row>
    <row r="62" spans="1:4" x14ac:dyDescent="0.25">
      <c r="A62">
        <v>7</v>
      </c>
      <c r="B62">
        <v>45</v>
      </c>
      <c r="C62">
        <v>60</v>
      </c>
      <c r="D62">
        <v>90</v>
      </c>
    </row>
    <row r="63" spans="1:4" x14ac:dyDescent="0.25">
      <c r="A63">
        <v>7</v>
      </c>
      <c r="B63">
        <v>45</v>
      </c>
      <c r="C63">
        <v>60</v>
      </c>
      <c r="D63">
        <v>90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19" sqref="K19"/>
    </sheetView>
  </sheetViews>
  <sheetFormatPr defaultRowHeight="15" x14ac:dyDescent="0.25"/>
  <cols>
    <col min="1" max="1" width="24.85546875" bestFit="1" customWidth="1"/>
    <col min="6" max="6" width="16" bestFit="1" customWidth="1"/>
  </cols>
  <sheetData>
    <row r="1" spans="1:13" x14ac:dyDescent="0.25">
      <c r="A1" t="s">
        <v>5</v>
      </c>
    </row>
    <row r="2" spans="1:13" ht="15.75" thickBot="1" x14ac:dyDescent="0.3">
      <c r="L2" s="12" t="s">
        <v>54</v>
      </c>
      <c r="M2" s="12"/>
    </row>
    <row r="3" spans="1:13" x14ac:dyDescent="0.25">
      <c r="A3" s="5" t="s">
        <v>6</v>
      </c>
      <c r="B3" s="5"/>
      <c r="L3" s="9" t="s">
        <v>55</v>
      </c>
      <c r="M3" s="10">
        <v>-0.94628098997322596</v>
      </c>
    </row>
    <row r="4" spans="1:13" x14ac:dyDescent="0.25">
      <c r="A4" s="2" t="s">
        <v>7</v>
      </c>
      <c r="B4" s="2">
        <v>0.98989460629708648</v>
      </c>
      <c r="L4" s="9" t="s">
        <v>56</v>
      </c>
      <c r="M4" s="10">
        <v>0.9575835469174323</v>
      </c>
    </row>
    <row r="5" spans="1:13" x14ac:dyDescent="0.25">
      <c r="A5" s="2" t="s">
        <v>8</v>
      </c>
      <c r="B5" s="2">
        <v>0.97989133157606378</v>
      </c>
      <c r="L5" s="9" t="s">
        <v>57</v>
      </c>
      <c r="M5" s="10">
        <v>-0.85607603526160159</v>
      </c>
    </row>
    <row r="6" spans="1:13" x14ac:dyDescent="0.25">
      <c r="A6" s="2" t="s">
        <v>9</v>
      </c>
      <c r="B6" s="2">
        <v>0.96930782187925524</v>
      </c>
      <c r="L6" s="9" t="s">
        <v>58</v>
      </c>
      <c r="M6" s="10">
        <v>2</v>
      </c>
    </row>
    <row r="7" spans="1:13" x14ac:dyDescent="0.25">
      <c r="A7" s="2" t="s">
        <v>10</v>
      </c>
      <c r="B7" s="2">
        <v>8.0923940898391181E-3</v>
      </c>
      <c r="L7" s="11" t="s">
        <v>59</v>
      </c>
      <c r="M7" s="11">
        <f>B17 + SUMPRODUCT(B18:B21,M3:M6) +B22*M3^2 + B23*M4^2+B24*M5^2 + B25*M6^2 +B26*M3*M6+B27*M4*M6</f>
        <v>0.99369694055850577</v>
      </c>
    </row>
    <row r="8" spans="1:13" ht="15.75" thickBot="1" x14ac:dyDescent="0.3">
      <c r="A8" s="3" t="s">
        <v>11</v>
      </c>
      <c r="B8" s="3">
        <v>30</v>
      </c>
    </row>
    <row r="10" spans="1:13" ht="15.75" thickBot="1" x14ac:dyDescent="0.3">
      <c r="A10" t="s">
        <v>12</v>
      </c>
    </row>
    <row r="11" spans="1:13" x14ac:dyDescent="0.25">
      <c r="A11" s="4"/>
      <c r="B11" s="4" t="s">
        <v>17</v>
      </c>
      <c r="C11" s="4" t="s">
        <v>18</v>
      </c>
      <c r="D11" s="4" t="s">
        <v>19</v>
      </c>
      <c r="E11" s="4" t="s">
        <v>20</v>
      </c>
      <c r="F11" s="4" t="s">
        <v>21</v>
      </c>
    </row>
    <row r="12" spans="1:13" x14ac:dyDescent="0.25">
      <c r="A12" s="2" t="s">
        <v>13</v>
      </c>
      <c r="B12" s="2">
        <v>10</v>
      </c>
      <c r="C12" s="2">
        <v>6.0632049999999986E-2</v>
      </c>
      <c r="D12" s="2">
        <v>6.0632049999999986E-3</v>
      </c>
      <c r="E12" s="2">
        <v>92.586614426361322</v>
      </c>
      <c r="F12" s="2">
        <v>6.0141307866670618E-14</v>
      </c>
    </row>
    <row r="13" spans="1:13" x14ac:dyDescent="0.25">
      <c r="A13" s="2" t="s">
        <v>14</v>
      </c>
      <c r="B13" s="2">
        <v>19</v>
      </c>
      <c r="C13" s="2">
        <v>1.244249999999999E-3</v>
      </c>
      <c r="D13" s="2">
        <v>6.5486842105263101E-5</v>
      </c>
      <c r="E13" s="2"/>
      <c r="F13" s="2"/>
    </row>
    <row r="14" spans="1:13" ht="15.75" thickBot="1" x14ac:dyDescent="0.3">
      <c r="A14" s="3" t="s">
        <v>15</v>
      </c>
      <c r="B14" s="3">
        <v>29</v>
      </c>
      <c r="C14" s="3">
        <v>6.1876299999999988E-2</v>
      </c>
      <c r="D14" s="3"/>
      <c r="E14" s="3"/>
      <c r="F14" s="3"/>
    </row>
    <row r="15" spans="1:13" ht="15.75" thickBot="1" x14ac:dyDescent="0.3"/>
    <row r="16" spans="1:13" x14ac:dyDescent="0.25">
      <c r="A16" s="4"/>
      <c r="B16" s="4" t="s">
        <v>22</v>
      </c>
      <c r="C16" s="4" t="s">
        <v>10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9" x14ac:dyDescent="0.25">
      <c r="A17" s="2" t="s">
        <v>16</v>
      </c>
      <c r="B17" s="2">
        <v>0.90888541666666645</v>
      </c>
      <c r="C17" s="2">
        <v>4.2492093038657454E-3</v>
      </c>
      <c r="D17" s="2">
        <v>213.89518653265728</v>
      </c>
      <c r="E17" s="2">
        <v>1.3475969127553057E-33</v>
      </c>
      <c r="F17" s="2">
        <v>0.89999171938145983</v>
      </c>
      <c r="G17" s="2">
        <v>0.91777911395187306</v>
      </c>
      <c r="H17" s="2">
        <v>0.89999171938145983</v>
      </c>
      <c r="I17" s="2">
        <v>0.91777911395187306</v>
      </c>
    </row>
    <row r="18" spans="1:9" x14ac:dyDescent="0.25">
      <c r="A18" s="2" t="s">
        <v>39</v>
      </c>
      <c r="B18" s="2">
        <v>-5.4166666666666564E-3</v>
      </c>
      <c r="C18" s="2">
        <v>2.6118089617411864E-3</v>
      </c>
      <c r="D18" s="2">
        <v>-2.0739138068718419</v>
      </c>
      <c r="E18" s="2">
        <v>5.192257275557987E-2</v>
      </c>
      <c r="F18" s="2">
        <v>-1.0883245649110153E-2</v>
      </c>
      <c r="G18" s="2">
        <v>4.9912315776839619E-5</v>
      </c>
      <c r="H18" s="2">
        <v>-1.0883245649110153E-2</v>
      </c>
      <c r="I18" s="2">
        <v>4.9912315776839619E-5</v>
      </c>
    </row>
    <row r="19" spans="1:9" x14ac:dyDescent="0.25">
      <c r="A19" s="2" t="s">
        <v>40</v>
      </c>
      <c r="B19" s="2">
        <v>4.2208333333333327E-2</v>
      </c>
      <c r="C19" s="2">
        <v>2.6118089617411864E-3</v>
      </c>
      <c r="D19" s="2">
        <v>16.16057451047061</v>
      </c>
      <c r="E19" s="2">
        <v>1.4734912209010106E-12</v>
      </c>
      <c r="F19" s="2">
        <v>3.6741754350889833E-2</v>
      </c>
      <c r="G19" s="2">
        <v>4.7674912315776821E-2</v>
      </c>
      <c r="H19" s="2">
        <v>3.6741754350889833E-2</v>
      </c>
      <c r="I19" s="2">
        <v>4.7674912315776821E-2</v>
      </c>
    </row>
    <row r="20" spans="1:9" x14ac:dyDescent="0.25">
      <c r="A20" s="2" t="s">
        <v>41</v>
      </c>
      <c r="B20" s="2">
        <v>-7.8812499999999924E-2</v>
      </c>
      <c r="C20" s="2">
        <v>7.3815377188899255E-3</v>
      </c>
      <c r="D20" s="2">
        <v>-10.676975855357705</v>
      </c>
      <c r="E20" s="2">
        <v>1.8137375443143846E-9</v>
      </c>
      <c r="F20" s="2">
        <v>-9.4262236004158784E-2</v>
      </c>
      <c r="G20" s="2">
        <v>-6.3362763995841065E-2</v>
      </c>
      <c r="H20" s="2">
        <v>-9.4262236004158784E-2</v>
      </c>
      <c r="I20" s="2">
        <v>-6.3362763995841065E-2</v>
      </c>
    </row>
    <row r="21" spans="1:9" x14ac:dyDescent="0.25">
      <c r="A21" s="2" t="s">
        <v>42</v>
      </c>
      <c r="B21" s="2">
        <v>2.1888888888888867E-2</v>
      </c>
      <c r="C21" s="2">
        <v>2.3360729530785755E-3</v>
      </c>
      <c r="D21" s="2">
        <v>9.3699509084434904</v>
      </c>
      <c r="E21" s="2">
        <v>1.4856034021897109E-8</v>
      </c>
      <c r="F21" s="2">
        <v>1.6999432005242752E-2</v>
      </c>
      <c r="G21" s="2">
        <v>2.6778345772534982E-2</v>
      </c>
      <c r="H21" s="2">
        <v>1.6999432005242752E-2</v>
      </c>
      <c r="I21" s="2">
        <v>2.6778345772534982E-2</v>
      </c>
    </row>
    <row r="22" spans="1:9" x14ac:dyDescent="0.25">
      <c r="A22" s="2" t="s">
        <v>44</v>
      </c>
      <c r="B22" s="2">
        <v>-1.0083333333333319E-2</v>
      </c>
      <c r="C22" s="2">
        <v>1.5451670195875428E-3</v>
      </c>
      <c r="D22" s="2">
        <v>-6.5257238897222258</v>
      </c>
      <c r="E22" s="2">
        <v>2.994200117781498E-6</v>
      </c>
      <c r="F22" s="2">
        <v>-1.3317405073408442E-2</v>
      </c>
      <c r="G22" s="2">
        <v>-6.8492615932581966E-3</v>
      </c>
      <c r="H22" s="2">
        <v>-1.3317405073408442E-2</v>
      </c>
      <c r="I22" s="2">
        <v>-6.8492615932581966E-3</v>
      </c>
    </row>
    <row r="23" spans="1:9" x14ac:dyDescent="0.25">
      <c r="A23" s="2" t="s">
        <v>43</v>
      </c>
      <c r="B23" s="2">
        <v>-1.6208333333333318E-2</v>
      </c>
      <c r="C23" s="2">
        <v>1.5451670195875428E-3</v>
      </c>
      <c r="D23" s="2">
        <v>-10.489696665710525</v>
      </c>
      <c r="E23" s="2">
        <v>2.423320960087409E-9</v>
      </c>
      <c r="F23" s="2">
        <v>-1.9442405073408442E-2</v>
      </c>
      <c r="G23" s="2">
        <v>-1.2974261593258195E-2</v>
      </c>
      <c r="H23" s="2">
        <v>-1.9442405073408442E-2</v>
      </c>
      <c r="I23" s="2">
        <v>-1.2974261593258195E-2</v>
      </c>
    </row>
    <row r="24" spans="1:9" x14ac:dyDescent="0.25">
      <c r="A24" s="2" t="s">
        <v>45</v>
      </c>
      <c r="B24" s="2">
        <v>-4.6031249999999954E-2</v>
      </c>
      <c r="C24" s="2">
        <v>3.4766257940719702E-3</v>
      </c>
      <c r="D24" s="2">
        <v>-13.240208387824858</v>
      </c>
      <c r="E24" s="2">
        <v>4.8370644243059398E-11</v>
      </c>
      <c r="F24" s="2">
        <v>-5.3307911415168982E-2</v>
      </c>
      <c r="G24" s="2">
        <v>-3.8754588584830926E-2</v>
      </c>
      <c r="H24" s="2">
        <v>-5.3307911415168982E-2</v>
      </c>
      <c r="I24" s="2">
        <v>-3.8754588584830926E-2</v>
      </c>
    </row>
    <row r="25" spans="1:9" x14ac:dyDescent="0.25">
      <c r="A25" s="2" t="s">
        <v>46</v>
      </c>
      <c r="B25" s="2">
        <v>-4.1481481481481395E-3</v>
      </c>
      <c r="C25" s="2">
        <v>6.867408975944633E-4</v>
      </c>
      <c r="D25" s="2">
        <v>-6.0403394681726361</v>
      </c>
      <c r="E25" s="2">
        <v>8.2431828604458767E-6</v>
      </c>
      <c r="F25" s="2">
        <v>-5.5855133659593048E-3</v>
      </c>
      <c r="G25" s="2">
        <v>-2.7107829303369742E-3</v>
      </c>
      <c r="H25" s="2">
        <v>-5.5855133659593048E-3</v>
      </c>
      <c r="I25" s="2">
        <v>-2.7107829303369742E-3</v>
      </c>
    </row>
    <row r="26" spans="1:9" x14ac:dyDescent="0.25">
      <c r="A26" s="2" t="s">
        <v>49</v>
      </c>
      <c r="B26" s="2">
        <v>-6.8333333333333345E-3</v>
      </c>
      <c r="C26" s="2">
        <v>1.34873234830652E-3</v>
      </c>
      <c r="D26" s="2">
        <v>-5.0664858316131642</v>
      </c>
      <c r="E26" s="2">
        <v>6.8545381605296314E-5</v>
      </c>
      <c r="F26" s="2">
        <v>-9.6562625812974881E-3</v>
      </c>
      <c r="G26" s="2">
        <v>-4.0104040853691817E-3</v>
      </c>
      <c r="H26" s="2">
        <v>-9.6562625812974881E-3</v>
      </c>
      <c r="I26" s="2">
        <v>-4.0104040853691817E-3</v>
      </c>
    </row>
    <row r="27" spans="1:9" ht="15.75" thickBot="1" x14ac:dyDescent="0.3">
      <c r="A27" s="2" t="s">
        <v>51</v>
      </c>
      <c r="B27" s="3">
        <v>-5.583333333333329E-3</v>
      </c>
      <c r="C27" s="3">
        <v>1.3487323483065197E-3</v>
      </c>
      <c r="D27" s="3">
        <v>-4.139689642903436</v>
      </c>
      <c r="E27" s="3">
        <v>5.5692511777933869E-4</v>
      </c>
      <c r="F27" s="3">
        <v>-8.4062625812974818E-3</v>
      </c>
      <c r="G27" s="3">
        <v>-2.7604040853691767E-3</v>
      </c>
      <c r="H27" s="3">
        <v>-8.4062625812974818E-3</v>
      </c>
      <c r="I27" s="3">
        <v>-2.7604040853691767E-3</v>
      </c>
    </row>
  </sheetData>
  <mergeCells count="1">
    <mergeCell ref="L2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Planilha1</vt:lpstr>
      <vt:lpstr>1ªregressão</vt:lpstr>
      <vt:lpstr>Planilha1 MODIF</vt:lpstr>
      <vt:lpstr>2ªregressão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Aneirson</dc:creator>
  <cp:lastModifiedBy>Beatriz</cp:lastModifiedBy>
  <dcterms:created xsi:type="dcterms:W3CDTF">2019-05-27T16:33:01Z</dcterms:created>
  <dcterms:modified xsi:type="dcterms:W3CDTF">2019-05-29T22:38:22Z</dcterms:modified>
</cp:coreProperties>
</file>